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1 от 31.08.2023\"/>
    </mc:Choice>
  </mc:AlternateContent>
  <bookViews>
    <workbookView xWindow="0" yWindow="0" windowWidth="11400" windowHeight="5895" tabRatio="764"/>
  </bookViews>
  <sheets>
    <sheet name="прил 6.5 ДС МЕР проч" sheetId="12" r:id="rId1"/>
    <sheet name="прил 6.4 ДС МЕР ЦНС" sheetId="13" r:id="rId2"/>
    <sheet name="прил 6.3 ДС МЕР ОДА" sheetId="14" r:id="rId3"/>
    <sheet name="прил 6.2 ДС ЗПТ" sheetId="15" r:id="rId4"/>
    <sheet name="прил 6.1 ДС" sheetId="4" r:id="rId5"/>
    <sheet name="прил 5.4 АПП ДН" sheetId="9" r:id="rId6"/>
    <sheet name="прил 5.3 АПП обр" sheetId="10" r:id="rId7"/>
    <sheet name="прил 5.2 АПП ЗПТ" sheetId="11" r:id="rId8"/>
    <sheet name="прил 5.1 АПП неотлож" sheetId="3" r:id="rId9"/>
    <sheet name="прил 4 ФАП" sheetId="5" r:id="rId10"/>
    <sheet name="прил 3 подуш гин." sheetId="6" r:id="rId11"/>
    <sheet name="прил 2 подуш стом." sheetId="7" r:id="rId12"/>
    <sheet name="прил 1 подуш тер." sheetId="8" r:id="rId13"/>
  </sheets>
  <externalReferences>
    <externalReference r:id="rId14"/>
  </externalReferences>
  <definedNames>
    <definedName name="_xlnm._FilterDatabase" localSheetId="8" hidden="1">'прил 5.1 АПП неотлож'!$B$1:$B$1817</definedName>
    <definedName name="_xlnm._FilterDatabase" localSheetId="7" hidden="1">'прил 5.2 АПП ЗПТ'!$B$1:$B$258</definedName>
    <definedName name="_xlnm._FilterDatabase" localSheetId="4" hidden="1">'прил 6.1 ДС'!$B$1:$B$435</definedName>
    <definedName name="_xlnm.Print_Area" localSheetId="4">'прил 6.1 ДС'!$A$1:$H$435</definedName>
  </definedNames>
  <calcPr calcId="162913" refMode="R1C1" fullPrecision="0"/>
</workbook>
</file>

<file path=xl/calcChain.xml><?xml version="1.0" encoding="utf-8"?>
<calcChain xmlns="http://schemas.openxmlformats.org/spreadsheetml/2006/main">
  <c r="H14" i="15" l="1"/>
  <c r="G14" i="15"/>
  <c r="F14" i="15"/>
  <c r="E14" i="15"/>
  <c r="F435" i="4" l="1"/>
  <c r="E435" i="4"/>
  <c r="D434" i="4"/>
  <c r="H434" i="4" s="1"/>
  <c r="C434" i="4"/>
  <c r="C435" i="4" s="1"/>
  <c r="G435" i="4" s="1"/>
  <c r="H433" i="4"/>
  <c r="G433" i="4"/>
  <c r="H432" i="4"/>
  <c r="G432" i="4"/>
  <c r="H431" i="4"/>
  <c r="G431" i="4"/>
  <c r="H430" i="4"/>
  <c r="G430" i="4"/>
  <c r="H429" i="4"/>
  <c r="G429" i="4"/>
  <c r="H428" i="4"/>
  <c r="G428" i="4"/>
  <c r="H427" i="4"/>
  <c r="G427" i="4"/>
  <c r="H426" i="4"/>
  <c r="G426" i="4"/>
  <c r="H425" i="4"/>
  <c r="G425" i="4"/>
  <c r="H424" i="4"/>
  <c r="G424" i="4"/>
  <c r="H423" i="4"/>
  <c r="G423" i="4"/>
  <c r="H422" i="4"/>
  <c r="G422" i="4"/>
  <c r="H421" i="4"/>
  <c r="G421" i="4"/>
  <c r="H420" i="4"/>
  <c r="G420" i="4"/>
  <c r="H419" i="4"/>
  <c r="G419" i="4"/>
  <c r="H418" i="4"/>
  <c r="G418" i="4"/>
  <c r="H417" i="4"/>
  <c r="G417" i="4"/>
  <c r="H416" i="4"/>
  <c r="G416" i="4"/>
  <c r="H415" i="4"/>
  <c r="G415" i="4"/>
  <c r="H414" i="4"/>
  <c r="G414" i="4"/>
  <c r="H413" i="4"/>
  <c r="G413" i="4"/>
  <c r="H412" i="4"/>
  <c r="G412" i="4"/>
  <c r="H411" i="4"/>
  <c r="G411" i="4"/>
  <c r="H410" i="4"/>
  <c r="G410" i="4"/>
  <c r="H409" i="4"/>
  <c r="G409" i="4"/>
  <c r="H408" i="4"/>
  <c r="G408" i="4"/>
  <c r="H407" i="4"/>
  <c r="G407" i="4"/>
  <c r="H406" i="4"/>
  <c r="G406" i="4"/>
  <c r="H405" i="4"/>
  <c r="G405" i="4"/>
  <c r="H404" i="4"/>
  <c r="G404" i="4"/>
  <c r="H403" i="4"/>
  <c r="G403" i="4"/>
  <c r="H402" i="4"/>
  <c r="G402" i="4"/>
  <c r="H401" i="4"/>
  <c r="G401" i="4"/>
  <c r="H400" i="4"/>
  <c r="G400" i="4"/>
  <c r="H399" i="4"/>
  <c r="G399" i="4"/>
  <c r="H398" i="4"/>
  <c r="G398" i="4"/>
  <c r="H397" i="4"/>
  <c r="G397" i="4"/>
  <c r="H396" i="4"/>
  <c r="G396" i="4"/>
  <c r="H395" i="4"/>
  <c r="G395" i="4"/>
  <c r="H394" i="4"/>
  <c r="G394" i="4"/>
  <c r="H393" i="4"/>
  <c r="G393" i="4"/>
  <c r="H392" i="4"/>
  <c r="G392" i="4"/>
  <c r="H391" i="4"/>
  <c r="G391" i="4"/>
  <c r="H390" i="4"/>
  <c r="G390" i="4"/>
  <c r="H389" i="4"/>
  <c r="G389" i="4"/>
  <c r="H388" i="4"/>
  <c r="G388" i="4"/>
  <c r="H387" i="4"/>
  <c r="G387" i="4"/>
  <c r="H386" i="4"/>
  <c r="G386" i="4"/>
  <c r="H385" i="4"/>
  <c r="G385" i="4"/>
  <c r="H384" i="4"/>
  <c r="G384" i="4"/>
  <c r="H383" i="4"/>
  <c r="G383" i="4"/>
  <c r="H382" i="4"/>
  <c r="G382" i="4"/>
  <c r="H381" i="4"/>
  <c r="G381" i="4"/>
  <c r="H380" i="4"/>
  <c r="G380" i="4"/>
  <c r="H379" i="4"/>
  <c r="G379" i="4"/>
  <c r="H378" i="4"/>
  <c r="G378" i="4"/>
  <c r="H377" i="4"/>
  <c r="G377" i="4"/>
  <c r="H376" i="4"/>
  <c r="G376" i="4"/>
  <c r="H375" i="4"/>
  <c r="G375" i="4"/>
  <c r="H374" i="4"/>
  <c r="G374" i="4"/>
  <c r="H373" i="4"/>
  <c r="G373" i="4"/>
  <c r="H372" i="4"/>
  <c r="G372" i="4"/>
  <c r="H371" i="4"/>
  <c r="G371" i="4"/>
  <c r="H370" i="4"/>
  <c r="G370" i="4"/>
  <c r="H369" i="4"/>
  <c r="G369" i="4"/>
  <c r="H368" i="4"/>
  <c r="G368" i="4"/>
  <c r="H367" i="4"/>
  <c r="G367" i="4"/>
  <c r="H366" i="4"/>
  <c r="G366" i="4"/>
  <c r="H365" i="4"/>
  <c r="G365" i="4"/>
  <c r="H364" i="4"/>
  <c r="G364" i="4"/>
  <c r="H363" i="4"/>
  <c r="G363" i="4"/>
  <c r="H362" i="4"/>
  <c r="G362" i="4"/>
  <c r="H361" i="4"/>
  <c r="G361" i="4"/>
  <c r="H360" i="4"/>
  <c r="G360" i="4"/>
  <c r="H359" i="4"/>
  <c r="G359" i="4"/>
  <c r="H358" i="4"/>
  <c r="G358" i="4"/>
  <c r="H357" i="4"/>
  <c r="G357" i="4"/>
  <c r="H356" i="4"/>
  <c r="G356" i="4"/>
  <c r="H355" i="4"/>
  <c r="G355" i="4"/>
  <c r="H354" i="4"/>
  <c r="G354" i="4"/>
  <c r="H353" i="4"/>
  <c r="G353" i="4"/>
  <c r="H352" i="4"/>
  <c r="G352" i="4"/>
  <c r="H351" i="4"/>
  <c r="G351" i="4"/>
  <c r="H350" i="4"/>
  <c r="G350" i="4"/>
  <c r="H349" i="4"/>
  <c r="G349" i="4"/>
  <c r="H348" i="4"/>
  <c r="G348" i="4"/>
  <c r="H347" i="4"/>
  <c r="G347" i="4"/>
  <c r="H346" i="4"/>
  <c r="G346" i="4"/>
  <c r="H345" i="4"/>
  <c r="G345" i="4"/>
  <c r="H344" i="4"/>
  <c r="G344" i="4"/>
  <c r="H343" i="4"/>
  <c r="G343" i="4"/>
  <c r="H342" i="4"/>
  <c r="G342" i="4"/>
  <c r="H341" i="4"/>
  <c r="G341" i="4"/>
  <c r="H340" i="4"/>
  <c r="G340" i="4"/>
  <c r="H339" i="4"/>
  <c r="G339" i="4"/>
  <c r="H338" i="4"/>
  <c r="G338" i="4"/>
  <c r="H337" i="4"/>
  <c r="G337" i="4"/>
  <c r="H336" i="4"/>
  <c r="G336" i="4"/>
  <c r="H335" i="4"/>
  <c r="G335" i="4"/>
  <c r="H334" i="4"/>
  <c r="G334" i="4"/>
  <c r="H333" i="4"/>
  <c r="G333" i="4"/>
  <c r="H332" i="4"/>
  <c r="G332" i="4"/>
  <c r="H331" i="4"/>
  <c r="G331" i="4"/>
  <c r="H330" i="4"/>
  <c r="G330" i="4"/>
  <c r="H329" i="4"/>
  <c r="G329" i="4"/>
  <c r="H328" i="4"/>
  <c r="G328" i="4"/>
  <c r="H327" i="4"/>
  <c r="G327" i="4"/>
  <c r="H326" i="4"/>
  <c r="G326" i="4"/>
  <c r="H325" i="4"/>
  <c r="G325" i="4"/>
  <c r="H324" i="4"/>
  <c r="G324" i="4"/>
  <c r="H323" i="4"/>
  <c r="G323" i="4"/>
  <c r="H322" i="4"/>
  <c r="G322" i="4"/>
  <c r="H321" i="4"/>
  <c r="G321" i="4"/>
  <c r="H320" i="4"/>
  <c r="G320" i="4"/>
  <c r="H319" i="4"/>
  <c r="G319" i="4"/>
  <c r="H318" i="4"/>
  <c r="G318" i="4"/>
  <c r="H317" i="4"/>
  <c r="G317" i="4"/>
  <c r="H316" i="4"/>
  <c r="G316" i="4"/>
  <c r="H315" i="4"/>
  <c r="G315" i="4"/>
  <c r="H314" i="4"/>
  <c r="G314" i="4"/>
  <c r="H313" i="4"/>
  <c r="G313" i="4"/>
  <c r="H312" i="4"/>
  <c r="G312" i="4"/>
  <c r="H311" i="4"/>
  <c r="G311" i="4"/>
  <c r="H310" i="4"/>
  <c r="G310" i="4"/>
  <c r="H309" i="4"/>
  <c r="G309" i="4"/>
  <c r="H308" i="4"/>
  <c r="G308" i="4"/>
  <c r="H307" i="4"/>
  <c r="G307" i="4"/>
  <c r="H306" i="4"/>
  <c r="G306" i="4"/>
  <c r="H305" i="4"/>
  <c r="G305" i="4"/>
  <c r="H304" i="4"/>
  <c r="G304" i="4"/>
  <c r="H303" i="4"/>
  <c r="G303" i="4"/>
  <c r="H302" i="4"/>
  <c r="G302" i="4"/>
  <c r="H301" i="4"/>
  <c r="G301" i="4"/>
  <c r="H300" i="4"/>
  <c r="G300" i="4"/>
  <c r="H299" i="4"/>
  <c r="G299" i="4"/>
  <c r="H298" i="4"/>
  <c r="G298" i="4"/>
  <c r="H297" i="4"/>
  <c r="G297" i="4"/>
  <c r="H296" i="4"/>
  <c r="G296" i="4"/>
  <c r="H295" i="4"/>
  <c r="G295" i="4"/>
  <c r="H294" i="4"/>
  <c r="G294" i="4"/>
  <c r="H293" i="4"/>
  <c r="G293" i="4"/>
  <c r="H292" i="4"/>
  <c r="G292" i="4"/>
  <c r="H291" i="4"/>
  <c r="G291" i="4"/>
  <c r="H290" i="4"/>
  <c r="G290" i="4"/>
  <c r="H289" i="4"/>
  <c r="G289" i="4"/>
  <c r="H288" i="4"/>
  <c r="G288" i="4"/>
  <c r="H287" i="4"/>
  <c r="G287" i="4"/>
  <c r="H286" i="4"/>
  <c r="G286" i="4"/>
  <c r="H285" i="4"/>
  <c r="G285" i="4"/>
  <c r="H284" i="4"/>
  <c r="G284" i="4"/>
  <c r="H283" i="4"/>
  <c r="G283" i="4"/>
  <c r="H282" i="4"/>
  <c r="G282" i="4"/>
  <c r="H281" i="4"/>
  <c r="G281" i="4"/>
  <c r="H280" i="4"/>
  <c r="G280" i="4"/>
  <c r="H279" i="4"/>
  <c r="G279" i="4"/>
  <c r="H278" i="4"/>
  <c r="G278" i="4"/>
  <c r="H277" i="4"/>
  <c r="G277" i="4"/>
  <c r="H276" i="4"/>
  <c r="G276" i="4"/>
  <c r="H275" i="4"/>
  <c r="G275" i="4"/>
  <c r="H274" i="4"/>
  <c r="G274" i="4"/>
  <c r="H273" i="4"/>
  <c r="G273" i="4"/>
  <c r="H272" i="4"/>
  <c r="G272" i="4"/>
  <c r="H271" i="4"/>
  <c r="G271" i="4"/>
  <c r="H270" i="4"/>
  <c r="G270" i="4"/>
  <c r="H269" i="4"/>
  <c r="G269" i="4"/>
  <c r="H268" i="4"/>
  <c r="G268" i="4"/>
  <c r="H267" i="4"/>
  <c r="G267" i="4"/>
  <c r="H266" i="4"/>
  <c r="G266" i="4"/>
  <c r="H265" i="4"/>
  <c r="G265" i="4"/>
  <c r="H264" i="4"/>
  <c r="G264" i="4"/>
  <c r="H263" i="4"/>
  <c r="G263" i="4"/>
  <c r="H262" i="4"/>
  <c r="G262" i="4"/>
  <c r="H261" i="4"/>
  <c r="G261" i="4"/>
  <c r="H260" i="4"/>
  <c r="G260" i="4"/>
  <c r="H259" i="4"/>
  <c r="G259" i="4"/>
  <c r="H258" i="4"/>
  <c r="G258" i="4"/>
  <c r="H257" i="4"/>
  <c r="G257" i="4"/>
  <c r="H256" i="4"/>
  <c r="G256" i="4"/>
  <c r="H255" i="4"/>
  <c r="G255" i="4"/>
  <c r="H254" i="4"/>
  <c r="G254" i="4"/>
  <c r="H253" i="4"/>
  <c r="G253" i="4"/>
  <c r="H252" i="4"/>
  <c r="G252" i="4"/>
  <c r="H251" i="4"/>
  <c r="G251" i="4"/>
  <c r="H250" i="4"/>
  <c r="G250" i="4"/>
  <c r="H249" i="4"/>
  <c r="G249" i="4"/>
  <c r="H248" i="4"/>
  <c r="G248" i="4"/>
  <c r="H247" i="4"/>
  <c r="G247" i="4"/>
  <c r="H246" i="4"/>
  <c r="G246" i="4"/>
  <c r="H245" i="4"/>
  <c r="G245" i="4"/>
  <c r="H244" i="4"/>
  <c r="G244" i="4"/>
  <c r="H243" i="4"/>
  <c r="G243" i="4"/>
  <c r="H242" i="4"/>
  <c r="G242" i="4"/>
  <c r="H241" i="4"/>
  <c r="G241" i="4"/>
  <c r="H240" i="4"/>
  <c r="G240" i="4"/>
  <c r="H239" i="4"/>
  <c r="G239" i="4"/>
  <c r="H238" i="4"/>
  <c r="G238" i="4"/>
  <c r="H237" i="4"/>
  <c r="G237" i="4"/>
  <c r="H236" i="4"/>
  <c r="G236" i="4"/>
  <c r="H235" i="4"/>
  <c r="G235" i="4"/>
  <c r="H234" i="4"/>
  <c r="G234" i="4"/>
  <c r="H233" i="4"/>
  <c r="G233" i="4"/>
  <c r="H232" i="4"/>
  <c r="G232" i="4"/>
  <c r="H231" i="4"/>
  <c r="G231" i="4"/>
  <c r="H230" i="4"/>
  <c r="G230" i="4"/>
  <c r="H229" i="4"/>
  <c r="G229" i="4"/>
  <c r="H228" i="4"/>
  <c r="G228" i="4"/>
  <c r="H227" i="4"/>
  <c r="G227" i="4"/>
  <c r="H226" i="4"/>
  <c r="G226" i="4"/>
  <c r="H225" i="4"/>
  <c r="G225" i="4"/>
  <c r="H224" i="4"/>
  <c r="G224" i="4"/>
  <c r="H223" i="4"/>
  <c r="G223" i="4"/>
  <c r="H222" i="4"/>
  <c r="G222" i="4"/>
  <c r="H221" i="4"/>
  <c r="G221" i="4"/>
  <c r="H220" i="4"/>
  <c r="G220" i="4"/>
  <c r="H219" i="4"/>
  <c r="G219" i="4"/>
  <c r="H218" i="4"/>
  <c r="G218" i="4"/>
  <c r="H217" i="4"/>
  <c r="G217" i="4"/>
  <c r="H216" i="4"/>
  <c r="G216" i="4"/>
  <c r="H215" i="4"/>
  <c r="G215" i="4"/>
  <c r="H214" i="4"/>
  <c r="G214" i="4"/>
  <c r="H213" i="4"/>
  <c r="G213" i="4"/>
  <c r="H212" i="4"/>
  <c r="G212" i="4"/>
  <c r="H211" i="4"/>
  <c r="G211" i="4"/>
  <c r="H210" i="4"/>
  <c r="G210" i="4"/>
  <c r="H209" i="4"/>
  <c r="G209" i="4"/>
  <c r="H208" i="4"/>
  <c r="G208" i="4"/>
  <c r="H207" i="4"/>
  <c r="G207" i="4"/>
  <c r="H206" i="4"/>
  <c r="G206" i="4"/>
  <c r="H205" i="4"/>
  <c r="G205" i="4"/>
  <c r="H204" i="4"/>
  <c r="G204" i="4"/>
  <c r="H203" i="4"/>
  <c r="G203" i="4"/>
  <c r="H202" i="4"/>
  <c r="G202" i="4"/>
  <c r="H201" i="4"/>
  <c r="G201" i="4"/>
  <c r="H200" i="4"/>
  <c r="G200" i="4"/>
  <c r="H199" i="4"/>
  <c r="G199" i="4"/>
  <c r="H198" i="4"/>
  <c r="G198" i="4"/>
  <c r="H197" i="4"/>
  <c r="G197" i="4"/>
  <c r="H196" i="4"/>
  <c r="G196" i="4"/>
  <c r="H195" i="4"/>
  <c r="G195" i="4"/>
  <c r="H194" i="4"/>
  <c r="G194" i="4"/>
  <c r="H193" i="4"/>
  <c r="G193" i="4"/>
  <c r="H192" i="4"/>
  <c r="G192" i="4"/>
  <c r="H191" i="4"/>
  <c r="G191" i="4"/>
  <c r="H190" i="4"/>
  <c r="G190" i="4"/>
  <c r="H189" i="4"/>
  <c r="G189" i="4"/>
  <c r="H188" i="4"/>
  <c r="G188" i="4"/>
  <c r="H187" i="4"/>
  <c r="G187" i="4"/>
  <c r="H186" i="4"/>
  <c r="G186" i="4"/>
  <c r="H185" i="4"/>
  <c r="G185" i="4"/>
  <c r="H184" i="4"/>
  <c r="G184" i="4"/>
  <c r="H183" i="4"/>
  <c r="G183" i="4"/>
  <c r="H182" i="4"/>
  <c r="G182" i="4"/>
  <c r="H181" i="4"/>
  <c r="G181" i="4"/>
  <c r="H180" i="4"/>
  <c r="G180" i="4"/>
  <c r="H179" i="4"/>
  <c r="G179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G171" i="4"/>
  <c r="H170" i="4"/>
  <c r="G170" i="4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7" i="4"/>
  <c r="G147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2" i="4"/>
  <c r="G132" i="4"/>
  <c r="H131" i="4"/>
  <c r="G131" i="4"/>
  <c r="H130" i="4"/>
  <c r="G130" i="4"/>
  <c r="H129" i="4"/>
  <c r="G129" i="4"/>
  <c r="H128" i="4"/>
  <c r="G128" i="4"/>
  <c r="H127" i="4"/>
  <c r="G127" i="4"/>
  <c r="H126" i="4"/>
  <c r="G126" i="4"/>
  <c r="H125" i="4"/>
  <c r="G125" i="4"/>
  <c r="H124" i="4"/>
  <c r="G124" i="4"/>
  <c r="H123" i="4"/>
  <c r="G123" i="4"/>
  <c r="H122" i="4"/>
  <c r="G122" i="4"/>
  <c r="H121" i="4"/>
  <c r="G121" i="4"/>
  <c r="H120" i="4"/>
  <c r="G120" i="4"/>
  <c r="H119" i="4"/>
  <c r="G119" i="4"/>
  <c r="H118" i="4"/>
  <c r="G118" i="4"/>
  <c r="H117" i="4"/>
  <c r="G117" i="4"/>
  <c r="H116" i="4"/>
  <c r="G116" i="4"/>
  <c r="H115" i="4"/>
  <c r="G115" i="4"/>
  <c r="H114" i="4"/>
  <c r="G114" i="4"/>
  <c r="H113" i="4"/>
  <c r="G113" i="4"/>
  <c r="H112" i="4"/>
  <c r="G112" i="4"/>
  <c r="H111" i="4"/>
  <c r="G111" i="4"/>
  <c r="H110" i="4"/>
  <c r="G110" i="4"/>
  <c r="H109" i="4"/>
  <c r="G109" i="4"/>
  <c r="H108" i="4"/>
  <c r="G108" i="4"/>
  <c r="H107" i="4"/>
  <c r="G107" i="4"/>
  <c r="H106" i="4"/>
  <c r="G106" i="4"/>
  <c r="H105" i="4"/>
  <c r="G105" i="4"/>
  <c r="H104" i="4"/>
  <c r="G104" i="4"/>
  <c r="H103" i="4"/>
  <c r="G103" i="4"/>
  <c r="H102" i="4"/>
  <c r="G102" i="4"/>
  <c r="H101" i="4"/>
  <c r="G101" i="4"/>
  <c r="H100" i="4"/>
  <c r="G100" i="4"/>
  <c r="H99" i="4"/>
  <c r="G99" i="4"/>
  <c r="H98" i="4"/>
  <c r="G98" i="4"/>
  <c r="H97" i="4"/>
  <c r="G97" i="4"/>
  <c r="H96" i="4"/>
  <c r="G96" i="4"/>
  <c r="H95" i="4"/>
  <c r="G95" i="4"/>
  <c r="H94" i="4"/>
  <c r="G94" i="4"/>
  <c r="H93" i="4"/>
  <c r="G93" i="4"/>
  <c r="H92" i="4"/>
  <c r="G92" i="4"/>
  <c r="H91" i="4"/>
  <c r="G91" i="4"/>
  <c r="H90" i="4"/>
  <c r="G90" i="4"/>
  <c r="H89" i="4"/>
  <c r="G89" i="4"/>
  <c r="H88" i="4"/>
  <c r="G88" i="4"/>
  <c r="H87" i="4"/>
  <c r="G87" i="4"/>
  <c r="H86" i="4"/>
  <c r="G86" i="4"/>
  <c r="H85" i="4"/>
  <c r="G85" i="4"/>
  <c r="H84" i="4"/>
  <c r="G84" i="4"/>
  <c r="H83" i="4"/>
  <c r="G83" i="4"/>
  <c r="H82" i="4"/>
  <c r="G82" i="4"/>
  <c r="H81" i="4"/>
  <c r="G81" i="4"/>
  <c r="H80" i="4"/>
  <c r="G80" i="4"/>
  <c r="H79" i="4"/>
  <c r="G79" i="4"/>
  <c r="H78" i="4"/>
  <c r="G78" i="4"/>
  <c r="H77" i="4"/>
  <c r="G77" i="4"/>
  <c r="H76" i="4"/>
  <c r="G76" i="4"/>
  <c r="H75" i="4"/>
  <c r="G75" i="4"/>
  <c r="H74" i="4"/>
  <c r="G74" i="4"/>
  <c r="H73" i="4"/>
  <c r="G73" i="4"/>
  <c r="H72" i="4"/>
  <c r="G72" i="4"/>
  <c r="H71" i="4"/>
  <c r="G71" i="4"/>
  <c r="H70" i="4"/>
  <c r="G70" i="4"/>
  <c r="H69" i="4"/>
  <c r="G69" i="4"/>
  <c r="H68" i="4"/>
  <c r="G68" i="4"/>
  <c r="H67" i="4"/>
  <c r="G67" i="4"/>
  <c r="H66" i="4"/>
  <c r="G66" i="4"/>
  <c r="H65" i="4"/>
  <c r="G65" i="4"/>
  <c r="H64" i="4"/>
  <c r="G64" i="4"/>
  <c r="H63" i="4"/>
  <c r="G63" i="4"/>
  <c r="H62" i="4"/>
  <c r="G62" i="4"/>
  <c r="H61" i="4"/>
  <c r="G61" i="4"/>
  <c r="H60" i="4"/>
  <c r="G60" i="4"/>
  <c r="H59" i="4"/>
  <c r="G59" i="4"/>
  <c r="H58" i="4"/>
  <c r="G58" i="4"/>
  <c r="H57" i="4"/>
  <c r="G57" i="4"/>
  <c r="H56" i="4"/>
  <c r="G56" i="4"/>
  <c r="H55" i="4"/>
  <c r="G55" i="4"/>
  <c r="H54" i="4"/>
  <c r="G54" i="4"/>
  <c r="H53" i="4"/>
  <c r="G53" i="4"/>
  <c r="H52" i="4"/>
  <c r="G52" i="4"/>
  <c r="H51" i="4"/>
  <c r="G51" i="4"/>
  <c r="H50" i="4"/>
  <c r="G50" i="4"/>
  <c r="H49" i="4"/>
  <c r="G49" i="4"/>
  <c r="H48" i="4"/>
  <c r="G48" i="4"/>
  <c r="H47" i="4"/>
  <c r="G47" i="4"/>
  <c r="H46" i="4"/>
  <c r="G46" i="4"/>
  <c r="H45" i="4"/>
  <c r="G45" i="4"/>
  <c r="H44" i="4"/>
  <c r="G44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H35" i="4"/>
  <c r="G35" i="4"/>
  <c r="H34" i="4"/>
  <c r="G34" i="4"/>
  <c r="H33" i="4"/>
  <c r="G33" i="4"/>
  <c r="H32" i="4"/>
  <c r="G32" i="4"/>
  <c r="H31" i="4"/>
  <c r="G31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D435" i="4" l="1"/>
  <c r="H435" i="4" s="1"/>
  <c r="G434" i="4"/>
</calcChain>
</file>

<file path=xl/sharedStrings.xml><?xml version="1.0" encoding="utf-8"?>
<sst xmlns="http://schemas.openxmlformats.org/spreadsheetml/2006/main" count="1382" uniqueCount="212">
  <si>
    <t>Код МОЕР</t>
  </si>
  <si>
    <t>АПП неотлож</t>
  </si>
  <si>
    <t>Январь 2023 г.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</si>
  <si>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</si>
  <si>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</si>
  <si>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</si>
  <si>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</si>
  <si>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</si>
  <si>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</si>
  <si>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</si>
  <si>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</si>
  <si>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</si>
  <si>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</si>
  <si>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</si>
  <si>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>560220</t>
  </si>
  <si>
    <t>ГАУЗ «ОДКБ»</t>
  </si>
  <si>
    <t>560014</t>
  </si>
  <si>
    <t>ФГБОУ ВО ОрГМУ Минздрава России</t>
  </si>
  <si>
    <t>560268</t>
  </si>
  <si>
    <t>ГАУЗ «ГКБ им. Н.И. Пирогова» г.Оренбурга</t>
  </si>
  <si>
    <t>560024</t>
  </si>
  <si>
    <t>ГАУЗ «ДГКБ» г. Оренбурга</t>
  </si>
  <si>
    <t>560265</t>
  </si>
  <si>
    <t>ГБУЗ «ОКПЦ»</t>
  </si>
  <si>
    <t>560033</t>
  </si>
  <si>
    <t>ГАУЗ «ОМПЦ»</t>
  </si>
  <si>
    <t>560035</t>
  </si>
  <si>
    <t>ГАУЗ «ДГБ» г. Орска</t>
  </si>
  <si>
    <t>560041</t>
  </si>
  <si>
    <t>ГАУЗ «ДГБ» г.Новотроицка</t>
  </si>
  <si>
    <t>560275</t>
  </si>
  <si>
    <t>ГБУЗ «ГБ» г.Бугуруслана</t>
  </si>
  <si>
    <t>560053</t>
  </si>
  <si>
    <t>ГБУЗ «Адамовская РБ»</t>
  </si>
  <si>
    <t>560057</t>
  </si>
  <si>
    <t>ГБУЗ «Беляевская РБ»</t>
  </si>
  <si>
    <t>560270</t>
  </si>
  <si>
    <t>ГБУЗ «Восточная территориальная МБ»</t>
  </si>
  <si>
    <t>560061</t>
  </si>
  <si>
    <t>ГБУЗ «Илекская РБ»</t>
  </si>
  <si>
    <t>560062</t>
  </si>
  <si>
    <t>ГАУЗ «Кваркенская РБ»</t>
  </si>
  <si>
    <t>560065</t>
  </si>
  <si>
    <t>ГБУЗ «Курманаевская РБ»</t>
  </si>
  <si>
    <t>560067</t>
  </si>
  <si>
    <t>ГАУЗ «Новоорская РБ»</t>
  </si>
  <si>
    <t>560070</t>
  </si>
  <si>
    <t>ГАУЗ «Оренбургская РБ»</t>
  </si>
  <si>
    <t>560071</t>
  </si>
  <si>
    <t>ГБУЗ «Первомайская РБ»</t>
  </si>
  <si>
    <t>560271</t>
  </si>
  <si>
    <t>ГАУЗ «Соль-Илецкая МБ»</t>
  </si>
  <si>
    <t>560272</t>
  </si>
  <si>
    <t>ГБУЗ «Сорочинская МБ»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</si>
  <si>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</si>
  <si>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</si>
  <si>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</si>
  <si>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</si>
  <si>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</si>
  <si>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</si>
  <si>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560086</t>
  </si>
  <si>
    <t>ЧУЗ «КБ «РЖД-Медицина» г.Оренбург»</t>
  </si>
  <si>
    <t>560089</t>
  </si>
  <si>
    <t>ЧУЗ «РЖД-Медицина» г. Абдулино»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</si>
  <si>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</si>
  <si>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</si>
  <si>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</si>
  <si>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</si>
  <si>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</si>
  <si>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</si>
  <si>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560283</t>
  </si>
  <si>
    <t>ООО «Поликлиника «Полимедика Оренбург»</t>
  </si>
  <si>
    <t>Итог</t>
  </si>
  <si>
    <t xml:space="preserve">Корректировка объемов предоставления амбулаторной медицинской помощи по блоку "АПП неотлож" на 2023г.  </t>
  </si>
  <si>
    <t>МО /Вид помощи</t>
  </si>
  <si>
    <t xml:space="preserve">Утверждено на 2023г. </t>
  </si>
  <si>
    <t>Корректировка</t>
  </si>
  <si>
    <t>Утвердить с учетом корректировки</t>
  </si>
  <si>
    <t>Сумма, в руб.</t>
  </si>
  <si>
    <t>ЗС</t>
  </si>
  <si>
    <t xml:space="preserve">Корректировка объемов предоставления стационарозамещающей медицинской помощи по блоку "ДС " на 2023г.  </t>
  </si>
  <si>
    <t>МО /вид помощи/период</t>
  </si>
  <si>
    <t>560001</t>
  </si>
  <si>
    <t>ГАУЗ «ООКБ им. В.И. Войнова»</t>
  </si>
  <si>
    <t>560264</t>
  </si>
  <si>
    <t>ГАУЗ «OOКБ № 2»</t>
  </si>
  <si>
    <t>560267</t>
  </si>
  <si>
    <t>ГАУЗ «ГКБ № 1» г.Оренбурга</t>
  </si>
  <si>
    <t>560020</t>
  </si>
  <si>
    <t>ГАУЗ «ООКСЦТО»</t>
  </si>
  <si>
    <t>560206</t>
  </si>
  <si>
    <t>ГАУЗ «БСМП» г.Новотроицка</t>
  </si>
  <si>
    <t>560043</t>
  </si>
  <si>
    <t>ГБУЗ «ГБ» г.Медногорска</t>
  </si>
  <si>
    <t>560214</t>
  </si>
  <si>
    <t>ГАУЗ «ББСМП им. академика Н.А. Семашко»</t>
  </si>
  <si>
    <t>560055</t>
  </si>
  <si>
    <t>ГБУЗ «Александровская РБ»</t>
  </si>
  <si>
    <t>560056</t>
  </si>
  <si>
    <t>ГБУЗ «Асекеевская РБ»</t>
  </si>
  <si>
    <t>560058</t>
  </si>
  <si>
    <t>ГБУЗ «ГБ» г. Гая</t>
  </si>
  <si>
    <t>560059</t>
  </si>
  <si>
    <t>ГБУЗ «Грачевская РБ»</t>
  </si>
  <si>
    <t>560064</t>
  </si>
  <si>
    <t>ГБУЗ «ГБ» г. Кувандыка</t>
  </si>
  <si>
    <t>560068</t>
  </si>
  <si>
    <t>ГБУЗ «Новосергиевская РБ»</t>
  </si>
  <si>
    <t>560069</t>
  </si>
  <si>
    <t>ГБУЗ «Октябрьская РБ»</t>
  </si>
  <si>
    <t>560074</t>
  </si>
  <si>
    <t>ГБУЗ «Сакмарская РБ»</t>
  </si>
  <si>
    <t>560075</t>
  </si>
  <si>
    <t>ГБУЗ «Саракташская РБ»</t>
  </si>
  <si>
    <t>560085</t>
  </si>
  <si>
    <t>Студенческая поликлиника ОГУ</t>
  </si>
  <si>
    <t xml:space="preserve">ЧУЗ «КБ «РЖД-Медицина» г.Оренбург» </t>
  </si>
  <si>
    <t>560087</t>
  </si>
  <si>
    <t>ЧУЗ «РЖД-Медицина» г. Орск»</t>
  </si>
  <si>
    <t xml:space="preserve">ООО «Поликлиника «Полимедика Оренбург» </t>
  </si>
  <si>
    <t xml:space="preserve">МТР </t>
  </si>
  <si>
    <t>Сумма финансового обеспечения фельдшерских/фельдшерско-акушерских пунктов с Августа 2023 года для ГБУЗ «Тюльганская РБ».</t>
  </si>
  <si>
    <t>№ п\п</t>
  </si>
  <si>
    <t>Наименование МО</t>
  </si>
  <si>
    <t>Итого</t>
  </si>
  <si>
    <t>Расчет лимитов подушевого финансирования первичной медико-санитарной помощи по профилю 'гинекология'  на Август 2023 года</t>
  </si>
  <si>
    <t>МО</t>
  </si>
  <si>
    <t>Численность прикрепленного населения на 1 число месяца</t>
  </si>
  <si>
    <t>ГБУЗ «Абдулинская МБ»</t>
  </si>
  <si>
    <t>ГБУЗ «Переволоцкая РБ»</t>
  </si>
  <si>
    <t>ГБУЗ «Северная РБ»</t>
  </si>
  <si>
    <t>ГБУЗ «Шарлыкская РБ»</t>
  </si>
  <si>
    <t>ЧУЗ «РЖД-Медицина» г. Бузулук»</t>
  </si>
  <si>
    <t>ООО «Кристалл - Дент»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</si>
  <si>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</si>
  <si>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Август 2023 года</t>
  </si>
  <si>
    <t>ГАУЗ «ООКСП»</t>
  </si>
  <si>
    <t>ГАУЗ «ГБ» г. Орска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</si>
  <si>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</si>
  <si>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</si>
  <si>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</si>
  <si>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</si>
  <si>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</si>
  <si>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</si>
  <si>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</si>
  <si>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</si>
  <si>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</si>
  <si>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</si>
  <si>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</si>
  <si>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</si>
  <si>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</si>
  <si>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</si>
  <si>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</si>
  <si>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</si>
  <si>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</si>
  <si>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</si>
  <si>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</si>
  <si>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</si>
  <si>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</si>
  <si>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</si>
  <si>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</si>
  <si>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</si>
  <si>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</si>
  <si>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</si>
  <si>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</si>
  <si>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</si>
  <si>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</si>
  <si>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Расчет лимитов подушевого финансирования первичной медико-санитарной помощи по профилю 'терапия'  на Август 2023 года</t>
  </si>
  <si>
    <t>ГАУЗ «ООБ № 3»</t>
  </si>
  <si>
    <t>Гарантированная часть</t>
  </si>
  <si>
    <t>Приложение 1 к протоколу заседания  Комиссии по разработке ТП ОМС №11 от 31.08.2022 г.</t>
  </si>
  <si>
    <t>Приложение 2 к протоколу заседания  Комиссии по разработке ТП ОМС №11 от 31.08.2022 г.</t>
  </si>
  <si>
    <t>Приложение 3 к протоколу заседания  Комиссии по разработке ТП ОМС №11 от 31.08.2022 г.</t>
  </si>
  <si>
    <t>Приложение 4 к протоколу заседания  Комиссии по разработке ТП ОМС №11 от 31.08.2022 г.</t>
  </si>
  <si>
    <t xml:space="preserve">Приложение 5.1 к протоколу заседания  Комиссии по разработке ТП ОМС № 11 от 31.08.2023г.   </t>
  </si>
  <si>
    <t xml:space="preserve">Приложение  6.1 к протоколу заседания  Комиссии по разработке ТП ОМС № 11 от 31.08.2023г.   </t>
  </si>
  <si>
    <t>560325</t>
  </si>
  <si>
    <t>АПП ДН</t>
  </si>
  <si>
    <t>ГАУЗ «ООКИБ»</t>
  </si>
  <si>
    <t xml:space="preserve">Итого </t>
  </si>
  <si>
    <t>МО /Вид помощи /период</t>
  </si>
  <si>
    <t>560207</t>
  </si>
  <si>
    <t>ООО «Б. Браун Авитум Руссланд Клиникс»</t>
  </si>
  <si>
    <t>ДС ЗПТ</t>
  </si>
  <si>
    <t xml:space="preserve">Корректировка объемов предоставления стационарозамещающей медицинской помощи по блоку "ДС ЗПТ " на 2023г.  </t>
  </si>
  <si>
    <t xml:space="preserve">Приложение  6.2 к протоколу заседания  Комиссии по разработке ТП ОМС № 11 от 31.08.2023г.   </t>
  </si>
  <si>
    <t>ГБУЗ «ООКПГВВ»</t>
  </si>
  <si>
    <t>ДС МЕР ОДА</t>
  </si>
  <si>
    <t>560239</t>
  </si>
  <si>
    <t>ООО «Санаторий «Южный Урал»</t>
  </si>
  <si>
    <t xml:space="preserve">Корректировка объемов предоставления стационарозамещающей медицинской помощи по блоку "ДС МЕР ОДА" на 2023г.  </t>
  </si>
  <si>
    <t>ДС МЕР ЦНС</t>
  </si>
  <si>
    <t xml:space="preserve">Корректировка объемов предоставления стационарозамещающей медицинской помощи по блоку "ДС МЕР ЦНС" на 2023г.  </t>
  </si>
  <si>
    <t>560263</t>
  </si>
  <si>
    <t>ГАУЗ «ОЦМР»</t>
  </si>
  <si>
    <t>ДС МЕР прочее</t>
  </si>
  <si>
    <t>560091</t>
  </si>
  <si>
    <t>АО «Санаторий «Строитель»</t>
  </si>
  <si>
    <t xml:space="preserve">Корректировка объемов предоставления стационарозамещающей медицинской помощи по блоку "ДС МЕР проч" на 2023г.  </t>
  </si>
  <si>
    <t xml:space="preserve">Приложение  6.5 к протоколу заседания  Комиссии по разработке ТП ОМС № 11 от 31.08.2023г.   </t>
  </si>
  <si>
    <t xml:space="preserve">Приложение  6.4 к протоколу заседания  Комиссии по разработке ТП ОМС № 11 от 31.08.2023г.   </t>
  </si>
  <si>
    <t xml:space="preserve">Приложение  6.3 к протоколу заседания  Комиссии по разработке ТП ОМС № 11 от 31.08.2023г.   </t>
  </si>
  <si>
    <t xml:space="preserve">Корректировка объемов предоставления амбулаторной медицинской помощи по блоку "АПП ДН" на 2023г.  </t>
  </si>
  <si>
    <t xml:space="preserve">Приложение 5.4 к протоколу заседания  Комиссии по разработке ТП ОМС № 11 от 31.08.2023г.   </t>
  </si>
  <si>
    <t>АПП ЗПТ</t>
  </si>
  <si>
    <t>560125</t>
  </si>
  <si>
    <t>ООО «Медикал сервис компани Восток»</t>
  </si>
  <si>
    <t xml:space="preserve">Корректировка объемов предоставления амбулаторной медицинской помощи по блоку "АПП ЗПТ" на 2023г.  </t>
  </si>
  <si>
    <t xml:space="preserve">Приложение  5.2 к протоколу заседания  Комиссии по разработке ТП ОМС № 11 от 31.08.2023г.   </t>
  </si>
  <si>
    <t>АПП обращения</t>
  </si>
  <si>
    <t xml:space="preserve">Корректировка объемов предоставления амбулаторной медицинской помощи по блоку "АПП обращения" на 2023г.  </t>
  </si>
  <si>
    <t xml:space="preserve">Приложение 5.3 к протоколу заседания  Комиссии по разработке ТП ОМС № 11 от 31.08.2023г.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</si>
</sst>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\-#,##0.00\ "/>
    <numFmt numFmtId="165" formatCode="#,##0.0\ _₽"/>
    <numFmt numFmtId="166" formatCode="#,##0_ ;[Red]\-#,##0\ "/>
    <numFmt numFmtId="167" formatCode="#,##0\ _₽"/>
  </numFmts>
  <fonts count="28" x14ac:knownFonts="1">
    <font>
      <sz val="8"/>
      <name val="Arial"/>
    </font>
    <font>
      <sz val="8"/>
      <name val="Arial"/>
      <family val="2"/>
    </font>
    <font>
      <sz val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5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indexed="5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4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/>
    <xf numFmtId="2" fontId="3" fillId="0" borderId="1" xfId="0" applyNumberFormat="1" applyFont="1" applyBorder="1"/>
    <xf numFmtId="0" fontId="3" fillId="0" borderId="1" xfId="0" applyFont="1" applyBorder="1"/>
    <xf numFmtId="0" fontId="4" fillId="3" borderId="1" xfId="0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3" fontId="4" fillId="3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 inden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 indent="2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3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3" fontId="5" fillId="0" borderId="1" xfId="0" applyNumberFormat="1" applyFont="1" applyFill="1" applyBorder="1" applyAlignment="1">
      <alignment horizontal="right" vertical="top" wrapText="1"/>
    </xf>
    <xf numFmtId="1" fontId="5" fillId="2" borderId="1" xfId="0" applyNumberFormat="1" applyFont="1" applyFill="1" applyBorder="1" applyAlignment="1">
      <alignment horizontal="right" vertical="top" wrapText="1"/>
    </xf>
    <xf numFmtId="1" fontId="4" fillId="3" borderId="1" xfId="0" applyNumberFormat="1" applyFont="1" applyFill="1" applyBorder="1" applyAlignment="1">
      <alignment horizontal="right" vertical="top" wrapText="1"/>
    </xf>
    <xf numFmtId="1" fontId="4" fillId="2" borderId="1" xfId="0" applyNumberFormat="1" applyFont="1" applyFill="1" applyBorder="1" applyAlignment="1">
      <alignment horizontal="right" vertical="top" wrapText="1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right"/>
    </xf>
    <xf numFmtId="3" fontId="6" fillId="0" borderId="0" xfId="1" applyNumberFormat="1" applyFont="1" applyFill="1" applyAlignment="1">
      <alignment horizontal="right"/>
    </xf>
    <xf numFmtId="0" fontId="6" fillId="0" borderId="0" xfId="2" applyFont="1" applyFill="1"/>
    <xf numFmtId="3" fontId="9" fillId="0" borderId="1" xfId="3" applyNumberFormat="1" applyFont="1" applyFill="1" applyBorder="1" applyAlignment="1">
      <alignment horizontal="center" vertical="center" wrapText="1"/>
    </xf>
    <xf numFmtId="164" fontId="9" fillId="0" borderId="1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7" fillId="0" borderId="0" xfId="0" applyFont="1"/>
    <xf numFmtId="0" fontId="11" fillId="0" borderId="0" xfId="2" applyFont="1" applyFill="1"/>
    <xf numFmtId="3" fontId="10" fillId="0" borderId="3" xfId="3" applyNumberFormat="1" applyFont="1" applyFill="1" applyBorder="1" applyAlignment="1">
      <alignment horizontal="center" vertical="center" wrapText="1"/>
    </xf>
    <xf numFmtId="164" fontId="10" fillId="0" borderId="3" xfId="3" applyNumberFormat="1" applyFont="1" applyFill="1" applyBorder="1" applyAlignment="1">
      <alignment horizontal="center" vertical="center" wrapText="1"/>
    </xf>
    <xf numFmtId="4" fontId="15" fillId="4" borderId="7" xfId="4" applyNumberFormat="1" applyFont="1" applyFill="1" applyBorder="1" applyAlignment="1">
      <alignment horizontal="right" vertical="center" wrapText="1"/>
    </xf>
    <xf numFmtId="1" fontId="15" fillId="4" borderId="7" xfId="4" applyNumberFormat="1" applyFont="1" applyFill="1" applyBorder="1" applyAlignment="1">
      <alignment horizontal="right" vertical="center" wrapText="1"/>
    </xf>
    <xf numFmtId="4" fontId="16" fillId="5" borderId="8" xfId="0" applyNumberFormat="1" applyFont="1" applyFill="1" applyBorder="1" applyAlignment="1">
      <alignment horizontal="right" vertical="center" wrapText="1"/>
    </xf>
    <xf numFmtId="3" fontId="16" fillId="5" borderId="7" xfId="0" applyNumberFormat="1" applyFont="1" applyFill="1" applyBorder="1" applyAlignment="1">
      <alignment horizontal="right" vertical="center" wrapText="1"/>
    </xf>
    <xf numFmtId="4" fontId="16" fillId="0" borderId="7" xfId="0" applyNumberFormat="1" applyFont="1" applyFill="1" applyBorder="1" applyAlignment="1">
      <alignment horizontal="right" vertical="center" wrapText="1"/>
    </xf>
    <xf numFmtId="3" fontId="16" fillId="0" borderId="7" xfId="0" applyNumberFormat="1" applyFont="1" applyFill="1" applyBorder="1" applyAlignment="1">
      <alignment horizontal="right" vertical="center" wrapText="1"/>
    </xf>
    <xf numFmtId="4" fontId="15" fillId="4" borderId="1" xfId="4" applyNumberFormat="1" applyFont="1" applyFill="1" applyBorder="1" applyAlignment="1">
      <alignment horizontal="right" vertical="center" wrapText="1"/>
    </xf>
    <xf numFmtId="1" fontId="15" fillId="4" borderId="1" xfId="4" applyNumberFormat="1" applyFont="1" applyFill="1" applyBorder="1" applyAlignment="1">
      <alignment horizontal="right" vertical="center" wrapText="1"/>
    </xf>
    <xf numFmtId="4" fontId="16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Fill="1" applyBorder="1" applyAlignment="1">
      <alignment horizontal="right" vertical="center" wrapText="1"/>
    </xf>
    <xf numFmtId="4" fontId="16" fillId="5" borderId="5" xfId="0" applyNumberFormat="1" applyFont="1" applyFill="1" applyBorder="1" applyAlignment="1">
      <alignment horizontal="right" vertical="center" wrapText="1"/>
    </xf>
    <xf numFmtId="1" fontId="16" fillId="5" borderId="1" xfId="0" applyNumberFormat="1" applyFont="1" applyFill="1" applyBorder="1" applyAlignment="1">
      <alignment horizontal="right" vertical="center" wrapText="1"/>
    </xf>
    <xf numFmtId="4" fontId="15" fillId="4" borderId="3" xfId="4" applyNumberFormat="1" applyFont="1" applyFill="1" applyBorder="1" applyAlignment="1">
      <alignment horizontal="right" vertical="center" wrapText="1"/>
    </xf>
    <xf numFmtId="1" fontId="15" fillId="4" borderId="3" xfId="4" applyNumberFormat="1" applyFont="1" applyFill="1" applyBorder="1" applyAlignment="1">
      <alignment horizontal="right" vertical="center" wrapText="1"/>
    </xf>
    <xf numFmtId="4" fontId="16" fillId="0" borderId="3" xfId="0" applyNumberFormat="1" applyFont="1" applyFill="1" applyBorder="1" applyAlignment="1">
      <alignment horizontal="right" vertical="center" wrapText="1"/>
    </xf>
    <xf numFmtId="3" fontId="16" fillId="0" borderId="3" xfId="0" applyNumberFormat="1" applyFont="1" applyFill="1" applyBorder="1" applyAlignment="1">
      <alignment horizontal="right" vertical="center" wrapText="1"/>
    </xf>
    <xf numFmtId="4" fontId="15" fillId="4" borderId="1" xfId="4" applyNumberFormat="1" applyFont="1" applyFill="1" applyBorder="1" applyAlignment="1">
      <alignment vertical="center" wrapText="1"/>
    </xf>
    <xf numFmtId="1" fontId="15" fillId="4" borderId="1" xfId="4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4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4" fontId="12" fillId="3" borderId="1" xfId="4" applyNumberFormat="1" applyFont="1" applyFill="1" applyBorder="1" applyAlignment="1">
      <alignment horizontal="right" vertical="center" wrapText="1"/>
    </xf>
    <xf numFmtId="3" fontId="12" fillId="3" borderId="1" xfId="4" applyNumberFormat="1" applyFont="1" applyFill="1" applyBorder="1" applyAlignment="1">
      <alignment horizontal="right" vertical="center" wrapText="1"/>
    </xf>
    <xf numFmtId="4" fontId="13" fillId="3" borderId="1" xfId="0" applyNumberFormat="1" applyFont="1" applyFill="1" applyBorder="1" applyAlignment="1">
      <alignment horizontal="right" vertical="center"/>
    </xf>
    <xf numFmtId="166" fontId="13" fillId="3" borderId="1" xfId="0" applyNumberFormat="1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horizontal="right" vertical="center" wrapText="1"/>
    </xf>
    <xf numFmtId="3" fontId="14" fillId="3" borderId="1" xfId="0" applyNumberFormat="1" applyFont="1" applyFill="1" applyBorder="1" applyAlignment="1">
      <alignment horizontal="right" vertical="center" wrapText="1"/>
    </xf>
    <xf numFmtId="1" fontId="12" fillId="3" borderId="1" xfId="4" applyNumberFormat="1" applyFont="1" applyFill="1" applyBorder="1" applyAlignment="1">
      <alignment horizontal="right" vertical="center" wrapText="1"/>
    </xf>
    <xf numFmtId="4" fontId="12" fillId="3" borderId="1" xfId="4" applyNumberFormat="1" applyFont="1" applyFill="1" applyBorder="1" applyAlignment="1">
      <alignment vertical="center" wrapText="1"/>
    </xf>
    <xf numFmtId="3" fontId="12" fillId="3" borderId="1" xfId="4" applyNumberFormat="1" applyFont="1" applyFill="1" applyBorder="1" applyAlignment="1">
      <alignment vertical="center" wrapText="1"/>
    </xf>
    <xf numFmtId="4" fontId="14" fillId="3" borderId="8" xfId="0" applyNumberFormat="1" applyFont="1" applyFill="1" applyBorder="1" applyAlignment="1">
      <alignment horizontal="right" vertical="center" wrapText="1"/>
    </xf>
    <xf numFmtId="3" fontId="14" fillId="3" borderId="7" xfId="0" applyNumberFormat="1" applyFont="1" applyFill="1" applyBorder="1" applyAlignment="1">
      <alignment horizontal="right" vertical="center" wrapText="1"/>
    </xf>
    <xf numFmtId="1" fontId="13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/>
    </xf>
    <xf numFmtId="3" fontId="13" fillId="3" borderId="1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left" wrapText="1"/>
    </xf>
    <xf numFmtId="3" fontId="0" fillId="2" borderId="10" xfId="0" applyNumberFormat="1" applyFill="1" applyBorder="1" applyAlignment="1">
      <alignment horizontal="right" vertical="center"/>
    </xf>
    <xf numFmtId="0" fontId="10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left" wrapText="1"/>
    </xf>
    <xf numFmtId="3" fontId="7" fillId="2" borderId="10" xfId="0" applyNumberFormat="1" applyFont="1" applyFill="1" applyBorder="1" applyAlignment="1">
      <alignment horizontal="right" vertical="center"/>
    </xf>
    <xf numFmtId="1" fontId="7" fillId="2" borderId="10" xfId="0" applyNumberFormat="1" applyFont="1" applyFill="1" applyBorder="1" applyAlignment="1">
      <alignment horizontal="right" vertical="center"/>
    </xf>
    <xf numFmtId="0" fontId="22" fillId="3" borderId="1" xfId="0" applyFont="1" applyFill="1" applyBorder="1" applyAlignment="1">
      <alignment horizontal="left" vertical="top" wrapText="1"/>
    </xf>
    <xf numFmtId="4" fontId="22" fillId="3" borderId="1" xfId="0" applyNumberFormat="1" applyFont="1" applyFill="1" applyBorder="1" applyAlignment="1">
      <alignment horizontal="right" vertical="top" wrapText="1"/>
    </xf>
    <xf numFmtId="3" fontId="22" fillId="3" borderId="1" xfId="0" applyNumberFormat="1" applyFont="1" applyFill="1" applyBorder="1" applyAlignment="1">
      <alignment horizontal="right" vertical="top" wrapText="1"/>
    </xf>
    <xf numFmtId="0" fontId="22" fillId="2" borderId="1" xfId="0" applyFont="1" applyFill="1" applyBorder="1" applyAlignment="1">
      <alignment horizontal="left" vertical="top" wrapText="1" indent="1"/>
    </xf>
    <xf numFmtId="0" fontId="22" fillId="2" borderId="1" xfId="0" applyFont="1" applyFill="1" applyBorder="1" applyAlignment="1">
      <alignment horizontal="left" vertical="top" wrapText="1"/>
    </xf>
    <xf numFmtId="4" fontId="22" fillId="2" borderId="1" xfId="0" applyNumberFormat="1" applyFont="1" applyFill="1" applyBorder="1" applyAlignment="1">
      <alignment horizontal="right" vertical="top" wrapText="1"/>
    </xf>
    <xf numFmtId="3" fontId="22" fillId="2" borderId="1" xfId="0" applyNumberFormat="1" applyFont="1" applyFill="1" applyBorder="1" applyAlignment="1">
      <alignment horizontal="right" vertical="top" wrapText="1"/>
    </xf>
    <xf numFmtId="4" fontId="22" fillId="0" borderId="1" xfId="0" applyNumberFormat="1" applyFont="1" applyFill="1" applyBorder="1" applyAlignment="1">
      <alignment horizontal="right" vertical="top" wrapText="1"/>
    </xf>
    <xf numFmtId="3" fontId="22" fillId="0" borderId="1" xfId="0" applyNumberFormat="1" applyFont="1" applyFill="1" applyBorder="1" applyAlignment="1">
      <alignment horizontal="right" vertical="top" wrapText="1"/>
    </xf>
    <xf numFmtId="0" fontId="23" fillId="2" borderId="1" xfId="0" applyFont="1" applyFill="1" applyBorder="1" applyAlignment="1">
      <alignment horizontal="left" vertical="top" wrapText="1" indent="2"/>
    </xf>
    <xf numFmtId="0" fontId="23" fillId="2" borderId="1" xfId="0" applyFont="1" applyFill="1" applyBorder="1" applyAlignment="1">
      <alignment horizontal="left" vertical="top" wrapText="1"/>
    </xf>
    <xf numFmtId="4" fontId="23" fillId="2" borderId="1" xfId="0" applyNumberFormat="1" applyFont="1" applyFill="1" applyBorder="1" applyAlignment="1">
      <alignment horizontal="right" vertical="top" wrapText="1"/>
    </xf>
    <xf numFmtId="3" fontId="23" fillId="2" borderId="1" xfId="0" applyNumberFormat="1" applyFont="1" applyFill="1" applyBorder="1" applyAlignment="1">
      <alignment horizontal="right" vertical="top" wrapText="1"/>
    </xf>
    <xf numFmtId="4" fontId="23" fillId="0" borderId="1" xfId="0" applyNumberFormat="1" applyFont="1" applyFill="1" applyBorder="1" applyAlignment="1">
      <alignment horizontal="right" vertical="top" wrapText="1"/>
    </xf>
    <xf numFmtId="3" fontId="23" fillId="0" borderId="1" xfId="0" applyNumberFormat="1" applyFont="1" applyFill="1" applyBorder="1" applyAlignment="1">
      <alignment horizontal="right" vertical="top" wrapText="1"/>
    </xf>
    <xf numFmtId="0" fontId="23" fillId="2" borderId="1" xfId="0" applyFont="1" applyFill="1" applyBorder="1" applyAlignment="1">
      <alignment horizontal="right" vertical="top" wrapText="1"/>
    </xf>
    <xf numFmtId="0" fontId="23" fillId="3" borderId="1" xfId="0" applyFont="1" applyFill="1" applyBorder="1" applyAlignment="1">
      <alignment horizontal="left"/>
    </xf>
    <xf numFmtId="4" fontId="22" fillId="3" borderId="1" xfId="0" applyNumberFormat="1" applyFont="1" applyFill="1" applyBorder="1" applyAlignment="1">
      <alignment horizontal="right"/>
    </xf>
    <xf numFmtId="3" fontId="22" fillId="3" borderId="1" xfId="0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left"/>
    </xf>
    <xf numFmtId="0" fontId="22" fillId="3" borderId="1" xfId="0" applyFont="1" applyFill="1" applyBorder="1" applyAlignment="1">
      <alignment horizontal="left" vertical="top" wrapText="1"/>
    </xf>
    <xf numFmtId="1" fontId="23" fillId="2" borderId="1" xfId="0" applyNumberFormat="1" applyFont="1" applyFill="1" applyBorder="1" applyAlignment="1">
      <alignment horizontal="right" vertical="top" wrapText="1"/>
    </xf>
    <xf numFmtId="2" fontId="24" fillId="0" borderId="1" xfId="0" applyNumberFormat="1" applyFont="1" applyBorder="1"/>
    <xf numFmtId="1" fontId="24" fillId="0" borderId="1" xfId="0" applyNumberFormat="1" applyFont="1" applyBorder="1"/>
    <xf numFmtId="1" fontId="22" fillId="3" borderId="1" xfId="0" applyNumberFormat="1" applyFont="1" applyFill="1" applyBorder="1" applyAlignment="1">
      <alignment horizontal="right" vertical="top" wrapText="1"/>
    </xf>
    <xf numFmtId="1" fontId="22" fillId="2" borderId="1" xfId="0" applyNumberFormat="1" applyFont="1" applyFill="1" applyBorder="1" applyAlignment="1">
      <alignment horizontal="right" vertical="top" wrapText="1"/>
    </xf>
    <xf numFmtId="0" fontId="24" fillId="0" borderId="1" xfId="0" applyFont="1" applyBorder="1"/>
    <xf numFmtId="1" fontId="22" fillId="0" borderId="1" xfId="0" applyNumberFormat="1" applyFont="1" applyFill="1" applyBorder="1" applyAlignment="1">
      <alignment horizontal="right" vertical="top" wrapText="1"/>
    </xf>
    <xf numFmtId="1" fontId="23" fillId="0" borderId="1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22" fillId="6" borderId="1" xfId="0" applyNumberFormat="1" applyFont="1" applyFill="1" applyBorder="1" applyAlignment="1">
      <alignment horizontal="right" vertical="top" wrapText="1"/>
    </xf>
    <xf numFmtId="3" fontId="22" fillId="6" borderId="1" xfId="0" applyNumberFormat="1" applyFont="1" applyFill="1" applyBorder="1" applyAlignment="1">
      <alignment horizontal="right" vertical="top" wrapText="1"/>
    </xf>
    <xf numFmtId="4" fontId="23" fillId="6" borderId="1" xfId="0" applyNumberFormat="1" applyFont="1" applyFill="1" applyBorder="1" applyAlignment="1">
      <alignment horizontal="right" vertical="top" wrapText="1"/>
    </xf>
    <xf numFmtId="3" fontId="23" fillId="6" borderId="1" xfId="0" applyNumberFormat="1" applyFont="1" applyFill="1" applyBorder="1" applyAlignment="1">
      <alignment horizontal="right" vertical="top" wrapText="1"/>
    </xf>
    <xf numFmtId="167" fontId="22" fillId="3" borderId="1" xfId="0" applyNumberFormat="1" applyFont="1" applyFill="1" applyBorder="1" applyAlignment="1">
      <alignment horizontal="right" vertical="top" wrapText="1"/>
    </xf>
    <xf numFmtId="167" fontId="22" fillId="6" borderId="1" xfId="0" applyNumberFormat="1" applyFont="1" applyFill="1" applyBorder="1" applyAlignment="1">
      <alignment horizontal="right" vertical="top" wrapText="1"/>
    </xf>
    <xf numFmtId="1" fontId="22" fillId="6" borderId="1" xfId="0" applyNumberFormat="1" applyFont="1" applyFill="1" applyBorder="1" applyAlignment="1">
      <alignment horizontal="right" vertical="top" wrapText="1"/>
    </xf>
    <xf numFmtId="167" fontId="23" fillId="6" borderId="1" xfId="0" applyNumberFormat="1" applyFont="1" applyFill="1" applyBorder="1" applyAlignment="1">
      <alignment horizontal="right" vertical="top" wrapText="1"/>
    </xf>
    <xf numFmtId="1" fontId="23" fillId="6" borderId="1" xfId="0" applyNumberFormat="1" applyFont="1" applyFill="1" applyBorder="1" applyAlignment="1">
      <alignment horizontal="right" vertical="top" wrapText="1"/>
    </xf>
    <xf numFmtId="167" fontId="7" fillId="0" borderId="0" xfId="0" applyNumberFormat="1" applyFont="1" applyAlignment="1">
      <alignment horizontal="left"/>
    </xf>
    <xf numFmtId="167" fontId="7" fillId="6" borderId="0" xfId="0" applyNumberFormat="1" applyFont="1" applyFill="1" applyAlignment="1">
      <alignment horizontal="left"/>
    </xf>
    <xf numFmtId="0" fontId="7" fillId="6" borderId="0" xfId="0" applyFont="1" applyFill="1" applyAlignment="1">
      <alignment horizontal="left"/>
    </xf>
    <xf numFmtId="0" fontId="22" fillId="3" borderId="1" xfId="0" applyFont="1" applyFill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1" fillId="0" borderId="3" xfId="2" applyNumberFormat="1" applyFont="1" applyFill="1" applyBorder="1" applyAlignment="1">
      <alignment horizontal="center" vertical="center" wrapText="1"/>
    </xf>
    <xf numFmtId="49" fontId="11" fillId="0" borderId="6" xfId="2" applyNumberFormat="1" applyFont="1" applyFill="1" applyBorder="1" applyAlignment="1">
      <alignment horizontal="center" vertical="center" wrapText="1"/>
    </xf>
    <xf numFmtId="0" fontId="10" fillId="0" borderId="4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horizontal="center" vertical="center" wrapText="1"/>
    </xf>
    <xf numFmtId="164" fontId="10" fillId="0" borderId="5" xfId="2" applyNumberFormat="1" applyFont="1" applyFill="1" applyBorder="1" applyAlignment="1">
      <alignment horizontal="center" vertical="center" wrapText="1"/>
    </xf>
    <xf numFmtId="165" fontId="10" fillId="0" borderId="4" xfId="2" applyNumberFormat="1" applyFont="1" applyFill="1" applyBorder="1" applyAlignment="1">
      <alignment horizontal="center" vertical="center" wrapText="1"/>
    </xf>
    <xf numFmtId="165" fontId="10" fillId="0" borderId="5" xfId="2" applyNumberFormat="1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right" vertical="center" wrapText="1"/>
    </xf>
    <xf numFmtId="0" fontId="7" fillId="0" borderId="0" xfId="0" applyNumberFormat="1" applyFont="1" applyBorder="1" applyAlignment="1">
      <alignment horizontal="right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right" wrapText="1"/>
    </xf>
    <xf numFmtId="0" fontId="25" fillId="3" borderId="1" xfId="4" applyNumberFormat="1" applyFont="1" applyFill="1" applyBorder="1" applyAlignment="1">
      <alignment vertical="top" wrapText="1"/>
    </xf>
    <xf numFmtId="0" fontId="26" fillId="4" borderId="7" xfId="4" applyNumberFormat="1" applyFont="1" applyFill="1" applyBorder="1" applyAlignment="1">
      <alignment vertical="top" wrapText="1"/>
    </xf>
    <xf numFmtId="0" fontId="26" fillId="4" borderId="1" xfId="4" applyNumberFormat="1" applyFont="1" applyFill="1" applyBorder="1" applyAlignment="1">
      <alignment vertical="top" wrapText="1"/>
    </xf>
    <xf numFmtId="0" fontId="26" fillId="4" borderId="3" xfId="4" applyNumberFormat="1" applyFont="1" applyFill="1" applyBorder="1" applyAlignment="1">
      <alignment vertical="top" wrapText="1"/>
    </xf>
    <xf numFmtId="0" fontId="27" fillId="3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13" fillId="3" borderId="1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_Лист1" xfId="3"/>
    <cellStyle name="Обычный_прил 9.2 ДС ОНК" xfId="4"/>
  </cellStyles>
  <dxfs count="1">
    <dxf>
      <fill>
        <patternFill patternType="solid">
          <fgColor rgb="FFEBF1DE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23/&#1040;&#1082;&#1090;&#1091;&#1072;&#1083;&#1080;&#1079;&#1072;&#1094;&#1080;&#1103;%20&#1058;&#1057;%20&#1080;%20&#1056;&#1077;&#1075;&#1083;&#1072;&#1084;&#1077;&#1085;&#1090;&#1086;&#1074;/&#1054;&#1073;&#1098;&#1077;&#1084;&#1099;%20&#1087;&#1088;&#1077;&#1076;&#1086;&#1089;&#1090;&#1072;&#1074;&#1083;&#1077;&#1085;&#1080;&#1103;%20&#1084;&#1077;&#1076;&#1080;&#1094;&#1080;&#1085;&#1089;&#1082;&#1086;&#1081;%20&#1087;&#1086;&#1084;&#1086;&#1097;&#1080;%20&#1085;&#1072;%202023/&#1054;&#1073;&#1098;&#1077;&#1084;&#1099;%20&#1054;&#1055;&#1052;&#1055;%20&#1085;&#1072;%202023&#1075;.%20&#1080;&#1079;&#1084;.8%20&#1086;&#1090;%2031.07.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6  Виды помощи"/>
      <sheetName val="прил 1.5 ВМП"/>
      <sheetName val="прил 1.4 КС"/>
      <sheetName val="прил 1.3 ДС"/>
      <sheetName val="прил 1.2 ДИ"/>
      <sheetName val="прил 1.1 АПП"/>
    </sheetNames>
    <sheetDataSet>
      <sheetData sheetId="0" refreshError="1"/>
      <sheetData sheetId="1" refreshError="1"/>
      <sheetData sheetId="2" refreshError="1"/>
      <sheetData sheetId="3">
        <row r="135">
          <cell r="C135">
            <v>66519138.420000002</v>
          </cell>
          <cell r="D135">
            <v>18445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="130" zoomScaleNormal="100" zoomScaleSheetLayoutView="130" workbookViewId="0">
      <selection activeCell="J18" sqref="J18"/>
    </sheetView>
  </sheetViews>
  <sheetFormatPr defaultColWidth="10.5" defaultRowHeight="11.25" outlineLevelRow="2" x14ac:dyDescent="0.2"/>
  <cols>
    <col min="1" max="1" width="10.5" style="37" customWidth="1"/>
    <col min="2" max="2" width="21.83203125" style="37" customWidth="1"/>
    <col min="3" max="3" width="13.5" style="37" customWidth="1"/>
    <col min="4" max="4" width="7.33203125" style="37" customWidth="1"/>
    <col min="5" max="5" width="16.33203125" style="114" customWidth="1"/>
    <col min="6" max="6" width="9.6640625" style="37" customWidth="1"/>
    <col min="7" max="7" width="18.1640625" style="124" customWidth="1"/>
    <col min="8" max="8" width="7.33203125" style="125" customWidth="1"/>
    <col min="9" max="16384" width="10.5" style="39"/>
  </cols>
  <sheetData>
    <row r="1" spans="1:8" ht="57.75" customHeight="1" x14ac:dyDescent="0.2">
      <c r="C1" s="38"/>
      <c r="D1" s="38"/>
      <c r="E1" s="38"/>
      <c r="F1" s="139" t="s">
        <v>199</v>
      </c>
      <c r="G1" s="139"/>
      <c r="H1" s="139"/>
    </row>
    <row r="2" spans="1:8" s="34" customFormat="1" ht="57" customHeight="1" x14ac:dyDescent="0.25">
      <c r="A2" s="140" t="s">
        <v>198</v>
      </c>
      <c r="B2" s="140"/>
      <c r="C2" s="140"/>
      <c r="D2" s="140"/>
      <c r="E2" s="140"/>
      <c r="F2" s="140"/>
      <c r="G2" s="140"/>
      <c r="H2" s="140"/>
    </row>
    <row r="3" spans="1:8" s="40" customFormat="1" ht="25.5" customHeight="1" x14ac:dyDescent="0.2">
      <c r="A3" s="141" t="s">
        <v>0</v>
      </c>
      <c r="B3" s="141" t="s">
        <v>81</v>
      </c>
      <c r="C3" s="143" t="s">
        <v>75</v>
      </c>
      <c r="D3" s="144"/>
      <c r="E3" s="145" t="s">
        <v>76</v>
      </c>
      <c r="F3" s="146"/>
      <c r="G3" s="147" t="s">
        <v>77</v>
      </c>
      <c r="H3" s="148"/>
    </row>
    <row r="4" spans="1:8" s="40" customFormat="1" ht="27.75" customHeight="1" x14ac:dyDescent="0.2">
      <c r="A4" s="142"/>
      <c r="B4" s="142"/>
      <c r="C4" s="41" t="s">
        <v>78</v>
      </c>
      <c r="D4" s="41" t="s">
        <v>79</v>
      </c>
      <c r="E4" s="42" t="s">
        <v>78</v>
      </c>
      <c r="F4" s="41" t="s">
        <v>79</v>
      </c>
      <c r="G4" s="41" t="s">
        <v>78</v>
      </c>
      <c r="H4" s="41" t="s">
        <v>79</v>
      </c>
    </row>
    <row r="5" spans="1:8" x14ac:dyDescent="0.2">
      <c r="A5" s="95" t="s">
        <v>193</v>
      </c>
      <c r="B5" s="95" t="s">
        <v>194</v>
      </c>
      <c r="C5" s="96">
        <v>13500288.6</v>
      </c>
      <c r="D5" s="119">
        <v>738</v>
      </c>
      <c r="E5" s="96">
        <v>-1451801.52</v>
      </c>
      <c r="F5" s="97">
        <v>-69</v>
      </c>
      <c r="G5" s="96">
        <v>12048487.08</v>
      </c>
      <c r="H5" s="119">
        <v>669</v>
      </c>
    </row>
    <row r="6" spans="1:8" outlineLevel="1" x14ac:dyDescent="0.2">
      <c r="A6" s="98"/>
      <c r="B6" s="99" t="s">
        <v>195</v>
      </c>
      <c r="C6" s="100">
        <v>13500288.6</v>
      </c>
      <c r="D6" s="120">
        <v>738</v>
      </c>
      <c r="E6" s="100">
        <v>-1451801.52</v>
      </c>
      <c r="F6" s="101">
        <v>-69</v>
      </c>
      <c r="G6" s="102">
        <v>12048487.08</v>
      </c>
      <c r="H6" s="122">
        <v>669</v>
      </c>
    </row>
    <row r="7" spans="1:8" ht="12" outlineLevel="2" x14ac:dyDescent="0.2">
      <c r="A7" s="104"/>
      <c r="B7" s="105" t="s">
        <v>2</v>
      </c>
      <c r="C7" s="106">
        <v>1134170.5900000001</v>
      </c>
      <c r="D7" s="116">
        <v>62</v>
      </c>
      <c r="E7" s="117">
        <v>-772134.59</v>
      </c>
      <c r="F7" s="118">
        <v>-42</v>
      </c>
      <c r="G7" s="108">
        <v>362036</v>
      </c>
      <c r="H7" s="123">
        <v>20</v>
      </c>
    </row>
    <row r="8" spans="1:8" ht="12" outlineLevel="2" x14ac:dyDescent="0.2">
      <c r="A8" s="104"/>
      <c r="B8" s="105" t="s">
        <v>3</v>
      </c>
      <c r="C8" s="106">
        <v>1134170.5900000001</v>
      </c>
      <c r="D8" s="116">
        <v>62</v>
      </c>
      <c r="E8" s="117">
        <v>-679666.93</v>
      </c>
      <c r="F8" s="118">
        <v>-27</v>
      </c>
      <c r="G8" s="108">
        <v>454503.66</v>
      </c>
      <c r="H8" s="123">
        <v>35</v>
      </c>
    </row>
    <row r="9" spans="1:8" ht="12" outlineLevel="2" x14ac:dyDescent="0.2">
      <c r="A9" s="104"/>
      <c r="B9" s="105" t="s">
        <v>4</v>
      </c>
      <c r="C9" s="106">
        <v>1134170.5900000001</v>
      </c>
      <c r="D9" s="116">
        <v>62</v>
      </c>
      <c r="E9" s="117">
        <v>0</v>
      </c>
      <c r="F9" s="118">
        <v>0</v>
      </c>
      <c r="G9" s="108">
        <v>1134170.5900000001</v>
      </c>
      <c r="H9" s="123">
        <v>62</v>
      </c>
    </row>
    <row r="10" spans="1:8" ht="12" outlineLevel="2" x14ac:dyDescent="0.2">
      <c r="A10" s="104"/>
      <c r="B10" s="105" t="s">
        <v>5</v>
      </c>
      <c r="C10" s="106">
        <v>1134170.5900000001</v>
      </c>
      <c r="D10" s="116">
        <v>62</v>
      </c>
      <c r="E10" s="117">
        <v>0</v>
      </c>
      <c r="F10" s="118">
        <v>0</v>
      </c>
      <c r="G10" s="108">
        <v>1134170.5900000001</v>
      </c>
      <c r="H10" s="123">
        <v>62</v>
      </c>
    </row>
    <row r="11" spans="1:8" ht="12" outlineLevel="2" x14ac:dyDescent="0.2">
      <c r="A11" s="104"/>
      <c r="B11" s="105" t="s">
        <v>6</v>
      </c>
      <c r="C11" s="106">
        <v>1134170.5900000001</v>
      </c>
      <c r="D11" s="116">
        <v>62</v>
      </c>
      <c r="E11" s="117">
        <v>0</v>
      </c>
      <c r="F11" s="118">
        <v>0</v>
      </c>
      <c r="G11" s="108">
        <v>1134170.5900000001</v>
      </c>
      <c r="H11" s="123">
        <v>62</v>
      </c>
    </row>
    <row r="12" spans="1:8" ht="12" outlineLevel="2" x14ac:dyDescent="0.2">
      <c r="A12" s="104"/>
      <c r="B12" s="105" t="s">
        <v>7</v>
      </c>
      <c r="C12" s="106">
        <v>1134170.5900000001</v>
      </c>
      <c r="D12" s="116">
        <v>62</v>
      </c>
      <c r="E12" s="117">
        <v>0</v>
      </c>
      <c r="F12" s="121">
        <v>0</v>
      </c>
      <c r="G12" s="108">
        <v>1134170.5900000001</v>
      </c>
      <c r="H12" s="123">
        <v>62</v>
      </c>
    </row>
    <row r="13" spans="1:8" ht="12" outlineLevel="2" x14ac:dyDescent="0.2">
      <c r="A13" s="104"/>
      <c r="B13" s="105" t="s">
        <v>8</v>
      </c>
      <c r="C13" s="106">
        <v>1134170.5900000001</v>
      </c>
      <c r="D13" s="116">
        <v>62</v>
      </c>
      <c r="E13" s="117">
        <v>0</v>
      </c>
      <c r="F13" s="118">
        <v>0</v>
      </c>
      <c r="G13" s="108">
        <v>1134170.5900000001</v>
      </c>
      <c r="H13" s="123">
        <v>62</v>
      </c>
    </row>
    <row r="14" spans="1:8" ht="12" outlineLevel="2" x14ac:dyDescent="0.2">
      <c r="A14" s="104"/>
      <c r="B14" s="105" t="s">
        <v>9</v>
      </c>
      <c r="C14" s="106">
        <v>1134170.5900000001</v>
      </c>
      <c r="D14" s="116">
        <v>62</v>
      </c>
      <c r="E14" s="117">
        <v>0</v>
      </c>
      <c r="F14" s="118">
        <v>0</v>
      </c>
      <c r="G14" s="108">
        <v>1134170.5900000001</v>
      </c>
      <c r="H14" s="123">
        <v>62</v>
      </c>
    </row>
    <row r="15" spans="1:8" ht="12" outlineLevel="2" x14ac:dyDescent="0.2">
      <c r="A15" s="104"/>
      <c r="B15" s="105" t="s">
        <v>10</v>
      </c>
      <c r="C15" s="106">
        <v>1134170.5900000001</v>
      </c>
      <c r="D15" s="116">
        <v>62</v>
      </c>
      <c r="E15" s="117">
        <v>0</v>
      </c>
      <c r="F15" s="118">
        <v>0</v>
      </c>
      <c r="G15" s="108">
        <v>1134170.5900000001</v>
      </c>
      <c r="H15" s="123">
        <v>62</v>
      </c>
    </row>
    <row r="16" spans="1:8" ht="12" outlineLevel="2" x14ac:dyDescent="0.2">
      <c r="A16" s="104"/>
      <c r="B16" s="105" t="s">
        <v>11</v>
      </c>
      <c r="C16" s="106">
        <v>1134170.5900000001</v>
      </c>
      <c r="D16" s="116">
        <v>62</v>
      </c>
      <c r="E16" s="117">
        <v>0</v>
      </c>
      <c r="F16" s="118">
        <v>0</v>
      </c>
      <c r="G16" s="108">
        <v>1134170.5900000001</v>
      </c>
      <c r="H16" s="123">
        <v>62</v>
      </c>
    </row>
    <row r="17" spans="1:8" ht="12" outlineLevel="2" x14ac:dyDescent="0.2">
      <c r="A17" s="104"/>
      <c r="B17" s="105" t="s">
        <v>12</v>
      </c>
      <c r="C17" s="106">
        <v>1134170.5900000001</v>
      </c>
      <c r="D17" s="116">
        <v>62</v>
      </c>
      <c r="E17" s="117">
        <v>0</v>
      </c>
      <c r="F17" s="118">
        <v>0</v>
      </c>
      <c r="G17" s="108">
        <v>1134170.5900000001</v>
      </c>
      <c r="H17" s="123">
        <v>62</v>
      </c>
    </row>
    <row r="18" spans="1:8" ht="12" outlineLevel="2" x14ac:dyDescent="0.2">
      <c r="A18" s="104"/>
      <c r="B18" s="105" t="s">
        <v>13</v>
      </c>
      <c r="C18" s="106">
        <v>1024412.11</v>
      </c>
      <c r="D18" s="116">
        <v>56</v>
      </c>
      <c r="E18" s="117">
        <v>0</v>
      </c>
      <c r="F18" s="118">
        <v>0</v>
      </c>
      <c r="G18" s="108">
        <v>1024412.11</v>
      </c>
      <c r="H18" s="123">
        <v>56</v>
      </c>
    </row>
    <row r="19" spans="1:8" ht="21" x14ac:dyDescent="0.2">
      <c r="A19" s="95" t="s">
        <v>196</v>
      </c>
      <c r="B19" s="95" t="s">
        <v>197</v>
      </c>
      <c r="C19" s="96">
        <v>4895789</v>
      </c>
      <c r="D19" s="119">
        <v>230</v>
      </c>
      <c r="E19" s="96">
        <v>-463999.84</v>
      </c>
      <c r="F19" s="97">
        <v>-7</v>
      </c>
      <c r="G19" s="96">
        <v>4431789.16</v>
      </c>
      <c r="H19" s="119">
        <v>223</v>
      </c>
    </row>
    <row r="20" spans="1:8" outlineLevel="1" x14ac:dyDescent="0.2">
      <c r="A20" s="98"/>
      <c r="B20" s="99" t="s">
        <v>195</v>
      </c>
      <c r="C20" s="100">
        <v>4895789</v>
      </c>
      <c r="D20" s="120">
        <v>230</v>
      </c>
      <c r="E20" s="100">
        <v>-463999.84</v>
      </c>
      <c r="F20" s="101">
        <v>-7</v>
      </c>
      <c r="G20" s="102">
        <v>4431789.16</v>
      </c>
      <c r="H20" s="122">
        <v>223</v>
      </c>
    </row>
    <row r="21" spans="1:8" ht="12" outlineLevel="2" x14ac:dyDescent="0.2">
      <c r="A21" s="104"/>
      <c r="B21" s="105" t="s">
        <v>2</v>
      </c>
      <c r="C21" s="106">
        <v>404434.74</v>
      </c>
      <c r="D21" s="116">
        <v>19</v>
      </c>
      <c r="E21" s="117">
        <v>-404434.74</v>
      </c>
      <c r="F21" s="121">
        <v>-19</v>
      </c>
      <c r="G21" s="108">
        <v>0</v>
      </c>
      <c r="H21" s="123">
        <v>0</v>
      </c>
    </row>
    <row r="22" spans="1:8" ht="12" outlineLevel="2" x14ac:dyDescent="0.2">
      <c r="A22" s="104"/>
      <c r="B22" s="105" t="s">
        <v>3</v>
      </c>
      <c r="C22" s="106">
        <v>404434.74</v>
      </c>
      <c r="D22" s="116">
        <v>19</v>
      </c>
      <c r="E22" s="117">
        <v>-59565.1</v>
      </c>
      <c r="F22" s="121">
        <v>12</v>
      </c>
      <c r="G22" s="108">
        <v>344869.64</v>
      </c>
      <c r="H22" s="123">
        <v>31</v>
      </c>
    </row>
    <row r="23" spans="1:8" ht="12" outlineLevel="2" x14ac:dyDescent="0.2">
      <c r="A23" s="104"/>
      <c r="B23" s="105" t="s">
        <v>4</v>
      </c>
      <c r="C23" s="106">
        <v>404434.74</v>
      </c>
      <c r="D23" s="116">
        <v>19</v>
      </c>
      <c r="E23" s="117">
        <v>0</v>
      </c>
      <c r="F23" s="121">
        <v>0</v>
      </c>
      <c r="G23" s="108">
        <v>404434.74</v>
      </c>
      <c r="H23" s="123">
        <v>19</v>
      </c>
    </row>
    <row r="24" spans="1:8" ht="12" outlineLevel="2" x14ac:dyDescent="0.2">
      <c r="A24" s="104"/>
      <c r="B24" s="105" t="s">
        <v>5</v>
      </c>
      <c r="C24" s="106">
        <v>404434.74</v>
      </c>
      <c r="D24" s="116">
        <v>19</v>
      </c>
      <c r="E24" s="117">
        <v>0</v>
      </c>
      <c r="F24" s="118">
        <v>0</v>
      </c>
      <c r="G24" s="108">
        <v>404434.74</v>
      </c>
      <c r="H24" s="123">
        <v>19</v>
      </c>
    </row>
    <row r="25" spans="1:8" ht="12" outlineLevel="2" x14ac:dyDescent="0.2">
      <c r="A25" s="104"/>
      <c r="B25" s="105" t="s">
        <v>6</v>
      </c>
      <c r="C25" s="106">
        <v>404434.74</v>
      </c>
      <c r="D25" s="116">
        <v>19</v>
      </c>
      <c r="E25" s="117">
        <v>0</v>
      </c>
      <c r="F25" s="121">
        <v>0</v>
      </c>
      <c r="G25" s="108">
        <v>404434.74</v>
      </c>
      <c r="H25" s="123">
        <v>19</v>
      </c>
    </row>
    <row r="26" spans="1:8" ht="12" outlineLevel="2" x14ac:dyDescent="0.2">
      <c r="A26" s="104"/>
      <c r="B26" s="105" t="s">
        <v>7</v>
      </c>
      <c r="C26" s="106">
        <v>404434.74</v>
      </c>
      <c r="D26" s="116">
        <v>19</v>
      </c>
      <c r="E26" s="117">
        <v>0</v>
      </c>
      <c r="F26" s="118">
        <v>0</v>
      </c>
      <c r="G26" s="108">
        <v>404434.74</v>
      </c>
      <c r="H26" s="123">
        <v>19</v>
      </c>
    </row>
    <row r="27" spans="1:8" ht="12" outlineLevel="2" x14ac:dyDescent="0.2">
      <c r="A27" s="104"/>
      <c r="B27" s="105" t="s">
        <v>8</v>
      </c>
      <c r="C27" s="106">
        <v>404434.74</v>
      </c>
      <c r="D27" s="116">
        <v>19</v>
      </c>
      <c r="E27" s="117">
        <v>0</v>
      </c>
      <c r="F27" s="118">
        <v>0</v>
      </c>
      <c r="G27" s="108">
        <v>404434.74</v>
      </c>
      <c r="H27" s="123">
        <v>19</v>
      </c>
    </row>
    <row r="28" spans="1:8" ht="12" outlineLevel="2" x14ac:dyDescent="0.2">
      <c r="A28" s="104"/>
      <c r="B28" s="105" t="s">
        <v>9</v>
      </c>
      <c r="C28" s="106">
        <v>404434.74</v>
      </c>
      <c r="D28" s="116">
        <v>19</v>
      </c>
      <c r="E28" s="117">
        <v>0</v>
      </c>
      <c r="F28" s="118">
        <v>0</v>
      </c>
      <c r="G28" s="108">
        <v>404434.74</v>
      </c>
      <c r="H28" s="123">
        <v>19</v>
      </c>
    </row>
    <row r="29" spans="1:8" ht="12" outlineLevel="2" x14ac:dyDescent="0.2">
      <c r="A29" s="104"/>
      <c r="B29" s="105" t="s">
        <v>10</v>
      </c>
      <c r="C29" s="106">
        <v>404434.74</v>
      </c>
      <c r="D29" s="116">
        <v>19</v>
      </c>
      <c r="E29" s="117">
        <v>0</v>
      </c>
      <c r="F29" s="118">
        <v>0</v>
      </c>
      <c r="G29" s="108">
        <v>404434.74</v>
      </c>
      <c r="H29" s="123">
        <v>19</v>
      </c>
    </row>
    <row r="30" spans="1:8" ht="12" outlineLevel="2" x14ac:dyDescent="0.2">
      <c r="A30" s="104"/>
      <c r="B30" s="105" t="s">
        <v>11</v>
      </c>
      <c r="C30" s="106">
        <v>404434.74</v>
      </c>
      <c r="D30" s="116">
        <v>19</v>
      </c>
      <c r="E30" s="117">
        <v>0</v>
      </c>
      <c r="F30" s="118">
        <v>0</v>
      </c>
      <c r="G30" s="108">
        <v>404434.74</v>
      </c>
      <c r="H30" s="123">
        <v>19</v>
      </c>
    </row>
    <row r="31" spans="1:8" ht="12" outlineLevel="2" x14ac:dyDescent="0.2">
      <c r="A31" s="104"/>
      <c r="B31" s="105" t="s">
        <v>12</v>
      </c>
      <c r="C31" s="106">
        <v>404434.74</v>
      </c>
      <c r="D31" s="116">
        <v>19</v>
      </c>
      <c r="E31" s="117">
        <v>0</v>
      </c>
      <c r="F31" s="118">
        <v>0</v>
      </c>
      <c r="G31" s="108">
        <v>404434.74</v>
      </c>
      <c r="H31" s="123">
        <v>19</v>
      </c>
    </row>
    <row r="32" spans="1:8" ht="12" outlineLevel="2" x14ac:dyDescent="0.2">
      <c r="A32" s="104"/>
      <c r="B32" s="105" t="s">
        <v>13</v>
      </c>
      <c r="C32" s="106">
        <v>447006.86</v>
      </c>
      <c r="D32" s="116">
        <v>21</v>
      </c>
      <c r="E32" s="117">
        <v>0</v>
      </c>
      <c r="F32" s="118">
        <v>0</v>
      </c>
      <c r="G32" s="108">
        <v>447006.86</v>
      </c>
      <c r="H32" s="123">
        <v>21</v>
      </c>
    </row>
    <row r="33" spans="1:8" x14ac:dyDescent="0.2">
      <c r="A33" s="95">
        <v>560255</v>
      </c>
      <c r="B33" s="95" t="s">
        <v>186</v>
      </c>
      <c r="C33" s="96"/>
      <c r="D33" s="119"/>
      <c r="E33" s="96">
        <v>687868.4</v>
      </c>
      <c r="F33" s="97">
        <v>38</v>
      </c>
      <c r="G33" s="96">
        <v>687868.4</v>
      </c>
      <c r="H33" s="119">
        <v>38</v>
      </c>
    </row>
    <row r="34" spans="1:8" outlineLevel="1" x14ac:dyDescent="0.2">
      <c r="A34" s="98"/>
      <c r="B34" s="99" t="s">
        <v>195</v>
      </c>
      <c r="C34" s="100"/>
      <c r="D34" s="120"/>
      <c r="E34" s="100">
        <v>687868.4</v>
      </c>
      <c r="F34" s="101">
        <v>38</v>
      </c>
      <c r="G34" s="102">
        <v>687868.4</v>
      </c>
      <c r="H34" s="122">
        <v>38</v>
      </c>
    </row>
    <row r="35" spans="1:8" ht="12" outlineLevel="2" x14ac:dyDescent="0.2">
      <c r="A35" s="104"/>
      <c r="B35" s="105" t="s">
        <v>10</v>
      </c>
      <c r="C35" s="106"/>
      <c r="D35" s="116"/>
      <c r="E35" s="117">
        <v>181018</v>
      </c>
      <c r="F35" s="118">
        <v>10</v>
      </c>
      <c r="G35" s="108">
        <v>181018</v>
      </c>
      <c r="H35" s="123">
        <v>10</v>
      </c>
    </row>
    <row r="36" spans="1:8" ht="12" outlineLevel="2" x14ac:dyDescent="0.2">
      <c r="A36" s="104"/>
      <c r="B36" s="105" t="s">
        <v>11</v>
      </c>
      <c r="C36" s="106"/>
      <c r="D36" s="116"/>
      <c r="E36" s="117">
        <v>181018</v>
      </c>
      <c r="F36" s="118">
        <v>10</v>
      </c>
      <c r="G36" s="108">
        <v>181018</v>
      </c>
      <c r="H36" s="123">
        <v>10</v>
      </c>
    </row>
    <row r="37" spans="1:8" ht="12" outlineLevel="2" x14ac:dyDescent="0.2">
      <c r="A37" s="104"/>
      <c r="B37" s="105" t="s">
        <v>12</v>
      </c>
      <c r="C37" s="106"/>
      <c r="D37" s="116"/>
      <c r="E37" s="117">
        <v>162916.20000000001</v>
      </c>
      <c r="F37" s="118">
        <v>9</v>
      </c>
      <c r="G37" s="108">
        <v>162916.20000000001</v>
      </c>
      <c r="H37" s="123">
        <v>9</v>
      </c>
    </row>
    <row r="38" spans="1:8" ht="12" outlineLevel="2" x14ac:dyDescent="0.2">
      <c r="A38" s="104"/>
      <c r="B38" s="105" t="s">
        <v>13</v>
      </c>
      <c r="C38" s="106"/>
      <c r="D38" s="116"/>
      <c r="E38" s="117">
        <v>162916.20000000001</v>
      </c>
      <c r="F38" s="118">
        <v>9</v>
      </c>
      <c r="G38" s="108">
        <v>162916.20000000001</v>
      </c>
      <c r="H38" s="123">
        <v>9</v>
      </c>
    </row>
    <row r="39" spans="1:8" x14ac:dyDescent="0.2">
      <c r="A39" s="138" t="s">
        <v>72</v>
      </c>
      <c r="B39" s="138"/>
      <c r="C39" s="96">
        <v>18396077.600000001</v>
      </c>
      <c r="D39" s="97">
        <v>968</v>
      </c>
      <c r="E39" s="96">
        <v>-1227932.96</v>
      </c>
      <c r="F39" s="97">
        <v>-38</v>
      </c>
      <c r="G39" s="96">
        <v>17168144.640000001</v>
      </c>
      <c r="H39" s="97">
        <v>930</v>
      </c>
    </row>
  </sheetData>
  <mergeCells count="8">
    <mergeCell ref="A39:B3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view="pageBreakPreview" zoomScale="140" zoomScaleNormal="100" zoomScaleSheetLayoutView="140" workbookViewId="0">
      <selection activeCell="B12" sqref="B12"/>
    </sheetView>
  </sheetViews>
  <sheetFormatPr defaultColWidth="10.5" defaultRowHeight="11.45" customHeight="1" x14ac:dyDescent="0.2"/>
  <cols>
    <col min="1" max="1" width="10.5" style="37" customWidth="1"/>
    <col min="2" max="2" width="55.6640625" style="37" customWidth="1"/>
    <col min="3" max="3" width="21.6640625" style="37" customWidth="1"/>
    <col min="4" max="4" width="29.5" style="37" customWidth="1"/>
    <col min="5" max="16384" width="10.5" style="39"/>
  </cols>
  <sheetData>
    <row r="1" spans="1:4" s="37" customFormat="1" ht="63" customHeight="1" x14ac:dyDescent="0.2">
      <c r="C1" s="156" t="s">
        <v>173</v>
      </c>
      <c r="D1" s="156"/>
    </row>
    <row r="2" spans="1:4" s="37" customFormat="1" ht="72" customHeight="1" x14ac:dyDescent="0.2">
      <c r="B2" s="157" t="s">
        <v>121</v>
      </c>
      <c r="C2" s="157"/>
      <c r="D2" s="157"/>
    </row>
    <row r="3" spans="1:4" s="37" customFormat="1" ht="1.5" customHeight="1" x14ac:dyDescent="0.2"/>
    <row r="4" spans="1:4" s="37" customFormat="1" ht="19.5" customHeight="1" x14ac:dyDescent="0.2">
      <c r="A4" s="85" t="s">
        <v>122</v>
      </c>
      <c r="B4" s="158" t="s">
        <v>123</v>
      </c>
      <c r="C4" s="158"/>
      <c r="D4" s="86" t="s">
        <v>124</v>
      </c>
    </row>
    <row r="5" spans="1:4" s="37" customFormat="1" ht="31.5" customHeight="1" x14ac:dyDescent="0.2">
      <c r="A5" s="87">
        <v>1</v>
      </c>
      <c r="B5" s="159" t="s">
        <v>59</v>
      </c>
      <c r="C5" s="159"/>
      <c r="D5" s="88">
        <v>1362366</v>
      </c>
    </row>
  </sheetData>
  <mergeCells count="4">
    <mergeCell ref="C1:D1"/>
    <mergeCell ref="B2:D2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20" zoomScaleNormal="100" zoomScaleSheetLayoutView="120" workbookViewId="0">
      <selection activeCell="B1" sqref="B1:C1"/>
    </sheetView>
  </sheetViews>
  <sheetFormatPr defaultColWidth="10.5" defaultRowHeight="11.25" x14ac:dyDescent="0.2"/>
  <cols>
    <col min="1" max="1" width="54.33203125" style="37" customWidth="1"/>
    <col min="2" max="2" width="18" style="37" customWidth="1"/>
    <col min="3" max="3" width="17" style="37" customWidth="1"/>
    <col min="4" max="16384" width="10.5" style="39"/>
  </cols>
  <sheetData>
    <row r="1" spans="1:3" s="37" customFormat="1" ht="38.25" customHeight="1" x14ac:dyDescent="0.2">
      <c r="B1" s="156" t="s">
        <v>172</v>
      </c>
      <c r="C1" s="156"/>
    </row>
    <row r="2" spans="1:3" ht="11.1" customHeight="1" x14ac:dyDescent="0.2"/>
    <row r="3" spans="1:3" ht="15.75" x14ac:dyDescent="0.2">
      <c r="A3" s="160" t="s">
        <v>125</v>
      </c>
      <c r="B3" s="160"/>
      <c r="C3" s="160"/>
    </row>
    <row r="4" spans="1:3" ht="11.1" customHeight="1" x14ac:dyDescent="0.2"/>
    <row r="5" spans="1:3" ht="45" x14ac:dyDescent="0.2">
      <c r="A5" s="89" t="s">
        <v>126</v>
      </c>
      <c r="B5" s="90" t="s">
        <v>127</v>
      </c>
      <c r="C5" s="91" t="s">
        <v>169</v>
      </c>
    </row>
    <row r="6" spans="1:3" x14ac:dyDescent="0.2">
      <c r="A6" s="92" t="s">
        <v>17</v>
      </c>
      <c r="B6" s="93">
        <v>3412</v>
      </c>
      <c r="C6" s="93">
        <v>194923</v>
      </c>
    </row>
    <row r="7" spans="1:3" x14ac:dyDescent="0.2">
      <c r="A7" s="92" t="s">
        <v>87</v>
      </c>
      <c r="B7" s="93">
        <v>2717</v>
      </c>
      <c r="C7" s="93">
        <v>175581</v>
      </c>
    </row>
    <row r="8" spans="1:3" x14ac:dyDescent="0.2">
      <c r="A8" s="92" t="s">
        <v>21</v>
      </c>
      <c r="B8" s="93">
        <v>67606</v>
      </c>
      <c r="C8" s="93">
        <v>649918</v>
      </c>
    </row>
    <row r="9" spans="1:3" x14ac:dyDescent="0.2">
      <c r="A9" s="92" t="s">
        <v>23</v>
      </c>
      <c r="B9" s="93">
        <v>230867</v>
      </c>
      <c r="C9" s="93">
        <v>15195859</v>
      </c>
    </row>
    <row r="10" spans="1:3" x14ac:dyDescent="0.2">
      <c r="A10" s="92" t="s">
        <v>25</v>
      </c>
      <c r="B10" s="93">
        <v>76369</v>
      </c>
      <c r="C10" s="93">
        <v>5135497</v>
      </c>
    </row>
    <row r="11" spans="1:3" x14ac:dyDescent="0.2">
      <c r="A11" s="92" t="s">
        <v>27</v>
      </c>
      <c r="B11" s="93">
        <v>19853</v>
      </c>
      <c r="C11" s="93">
        <v>193650</v>
      </c>
    </row>
    <row r="12" spans="1:3" x14ac:dyDescent="0.2">
      <c r="A12" s="92" t="s">
        <v>91</v>
      </c>
      <c r="B12" s="93">
        <v>44104</v>
      </c>
      <c r="C12" s="93">
        <v>2386541</v>
      </c>
    </row>
    <row r="13" spans="1:3" x14ac:dyDescent="0.2">
      <c r="A13" s="92" t="s">
        <v>93</v>
      </c>
      <c r="B13" s="93">
        <v>12266</v>
      </c>
      <c r="C13" s="93">
        <v>718645</v>
      </c>
    </row>
    <row r="14" spans="1:3" x14ac:dyDescent="0.2">
      <c r="A14" s="92" t="s">
        <v>95</v>
      </c>
      <c r="B14" s="93">
        <v>52917</v>
      </c>
      <c r="C14" s="93">
        <v>2733340</v>
      </c>
    </row>
    <row r="15" spans="1:3" x14ac:dyDescent="0.2">
      <c r="A15" s="92" t="s">
        <v>31</v>
      </c>
      <c r="B15" s="93">
        <v>30582</v>
      </c>
      <c r="C15" s="93">
        <v>1703112</v>
      </c>
    </row>
    <row r="16" spans="1:3" x14ac:dyDescent="0.2">
      <c r="A16" s="92" t="s">
        <v>128</v>
      </c>
      <c r="B16" s="93">
        <v>20629</v>
      </c>
      <c r="C16" s="93">
        <v>1106316</v>
      </c>
    </row>
    <row r="17" spans="1:3" x14ac:dyDescent="0.2">
      <c r="A17" s="92" t="s">
        <v>33</v>
      </c>
      <c r="B17" s="93">
        <v>8475</v>
      </c>
      <c r="C17" s="93">
        <v>458843</v>
      </c>
    </row>
    <row r="18" spans="1:3" x14ac:dyDescent="0.2">
      <c r="A18" s="92" t="s">
        <v>97</v>
      </c>
      <c r="B18" s="93">
        <v>5976</v>
      </c>
      <c r="C18" s="93">
        <v>330672</v>
      </c>
    </row>
    <row r="19" spans="1:3" x14ac:dyDescent="0.2">
      <c r="A19" s="92" t="s">
        <v>99</v>
      </c>
      <c r="B19" s="93">
        <v>7970</v>
      </c>
      <c r="C19" s="93">
        <v>450166</v>
      </c>
    </row>
    <row r="20" spans="1:3" x14ac:dyDescent="0.2">
      <c r="A20" s="92" t="s">
        <v>35</v>
      </c>
      <c r="B20" s="93">
        <v>6404</v>
      </c>
      <c r="C20" s="93">
        <v>352546</v>
      </c>
    </row>
    <row r="21" spans="1:3" x14ac:dyDescent="0.2">
      <c r="A21" s="92" t="s">
        <v>37</v>
      </c>
      <c r="B21" s="93">
        <v>23835</v>
      </c>
      <c r="C21" s="93">
        <v>1199436</v>
      </c>
    </row>
    <row r="22" spans="1:3" x14ac:dyDescent="0.2">
      <c r="A22" s="92" t="s">
        <v>101</v>
      </c>
      <c r="B22" s="93">
        <v>21762</v>
      </c>
      <c r="C22" s="93">
        <v>1085942</v>
      </c>
    </row>
    <row r="23" spans="1:3" x14ac:dyDescent="0.2">
      <c r="A23" s="92" t="s">
        <v>103</v>
      </c>
      <c r="B23" s="93">
        <v>5915</v>
      </c>
      <c r="C23" s="93">
        <v>327666</v>
      </c>
    </row>
    <row r="24" spans="1:3" x14ac:dyDescent="0.2">
      <c r="A24" s="92" t="s">
        <v>39</v>
      </c>
      <c r="B24" s="93">
        <v>10826</v>
      </c>
      <c r="C24" s="93">
        <v>535039</v>
      </c>
    </row>
    <row r="25" spans="1:3" x14ac:dyDescent="0.2">
      <c r="A25" s="92" t="s">
        <v>41</v>
      </c>
      <c r="B25" s="93">
        <v>6819</v>
      </c>
      <c r="C25" s="93">
        <v>369612</v>
      </c>
    </row>
    <row r="26" spans="1:3" x14ac:dyDescent="0.2">
      <c r="A26" s="92" t="s">
        <v>105</v>
      </c>
      <c r="B26" s="93">
        <v>17514</v>
      </c>
      <c r="C26" s="93">
        <v>884312</v>
      </c>
    </row>
    <row r="27" spans="1:3" x14ac:dyDescent="0.2">
      <c r="A27" s="92" t="s">
        <v>43</v>
      </c>
      <c r="B27" s="93">
        <v>6987</v>
      </c>
      <c r="C27" s="93">
        <v>387930</v>
      </c>
    </row>
    <row r="28" spans="1:3" x14ac:dyDescent="0.2">
      <c r="A28" s="92" t="s">
        <v>45</v>
      </c>
      <c r="B28" s="93">
        <v>13086</v>
      </c>
      <c r="C28" s="93">
        <v>649741</v>
      </c>
    </row>
    <row r="29" spans="1:3" x14ac:dyDescent="0.2">
      <c r="A29" s="92" t="s">
        <v>107</v>
      </c>
      <c r="B29" s="93">
        <v>14680</v>
      </c>
      <c r="C29" s="93">
        <v>734209</v>
      </c>
    </row>
    <row r="30" spans="1:3" x14ac:dyDescent="0.2">
      <c r="A30" s="92" t="s">
        <v>109</v>
      </c>
      <c r="B30" s="93">
        <v>8578</v>
      </c>
      <c r="C30" s="93">
        <v>456129</v>
      </c>
    </row>
    <row r="31" spans="1:3" x14ac:dyDescent="0.2">
      <c r="A31" s="92" t="s">
        <v>47</v>
      </c>
      <c r="B31" s="93">
        <v>38344</v>
      </c>
      <c r="C31" s="93">
        <v>1737687</v>
      </c>
    </row>
    <row r="32" spans="1:3" x14ac:dyDescent="0.2">
      <c r="A32" s="92" t="s">
        <v>49</v>
      </c>
      <c r="B32" s="93">
        <v>10587</v>
      </c>
      <c r="C32" s="93">
        <v>508035</v>
      </c>
    </row>
    <row r="33" spans="1:3" x14ac:dyDescent="0.2">
      <c r="A33" s="92" t="s">
        <v>129</v>
      </c>
      <c r="B33" s="93">
        <v>10416</v>
      </c>
      <c r="C33" s="93">
        <v>529134</v>
      </c>
    </row>
    <row r="34" spans="1:3" x14ac:dyDescent="0.2">
      <c r="A34" s="92" t="s">
        <v>111</v>
      </c>
      <c r="B34" s="93">
        <v>10776</v>
      </c>
      <c r="C34" s="93">
        <v>529569</v>
      </c>
    </row>
    <row r="35" spans="1:3" x14ac:dyDescent="0.2">
      <c r="A35" s="92" t="s">
        <v>113</v>
      </c>
      <c r="B35" s="93">
        <v>18269</v>
      </c>
      <c r="C35" s="93">
        <v>901119</v>
      </c>
    </row>
    <row r="36" spans="1:3" x14ac:dyDescent="0.2">
      <c r="A36" s="92" t="s">
        <v>130</v>
      </c>
      <c r="B36" s="93">
        <v>5176</v>
      </c>
      <c r="C36" s="93">
        <v>295765</v>
      </c>
    </row>
    <row r="37" spans="1:3" x14ac:dyDescent="0.2">
      <c r="A37" s="92" t="s">
        <v>51</v>
      </c>
      <c r="B37" s="93">
        <v>31509</v>
      </c>
      <c r="C37" s="93">
        <v>1552422</v>
      </c>
    </row>
    <row r="38" spans="1:3" x14ac:dyDescent="0.2">
      <c r="A38" s="92" t="s">
        <v>53</v>
      </c>
      <c r="B38" s="93">
        <v>28290</v>
      </c>
      <c r="C38" s="93">
        <v>1431168</v>
      </c>
    </row>
    <row r="39" spans="1:3" x14ac:dyDescent="0.2">
      <c r="A39" s="92" t="s">
        <v>55</v>
      </c>
      <c r="B39" s="93">
        <v>9898</v>
      </c>
      <c r="C39" s="93">
        <v>486231</v>
      </c>
    </row>
    <row r="40" spans="1:3" x14ac:dyDescent="0.2">
      <c r="A40" s="92" t="s">
        <v>57</v>
      </c>
      <c r="B40" s="93">
        <v>12485</v>
      </c>
      <c r="C40" s="93">
        <v>599593</v>
      </c>
    </row>
    <row r="41" spans="1:3" x14ac:dyDescent="0.2">
      <c r="A41" s="92" t="s">
        <v>59</v>
      </c>
      <c r="B41" s="93">
        <v>8139</v>
      </c>
      <c r="C41" s="93">
        <v>450141</v>
      </c>
    </row>
    <row r="42" spans="1:3" x14ac:dyDescent="0.2">
      <c r="A42" s="92" t="s">
        <v>131</v>
      </c>
      <c r="B42" s="93">
        <v>7689</v>
      </c>
      <c r="C42" s="93">
        <v>431762</v>
      </c>
    </row>
    <row r="43" spans="1:3" x14ac:dyDescent="0.2">
      <c r="A43" s="92" t="s">
        <v>115</v>
      </c>
      <c r="B43" s="93">
        <v>3895</v>
      </c>
      <c r="C43" s="93">
        <v>221600</v>
      </c>
    </row>
    <row r="44" spans="1:3" x14ac:dyDescent="0.2">
      <c r="A44" s="92" t="s">
        <v>61</v>
      </c>
      <c r="B44" s="93">
        <v>6163</v>
      </c>
      <c r="C44" s="93">
        <v>403383</v>
      </c>
    </row>
    <row r="45" spans="1:3" x14ac:dyDescent="0.2">
      <c r="A45" s="92" t="s">
        <v>118</v>
      </c>
      <c r="B45" s="93">
        <v>11874</v>
      </c>
      <c r="C45" s="93">
        <v>752326</v>
      </c>
    </row>
    <row r="46" spans="1:3" x14ac:dyDescent="0.2">
      <c r="A46" s="92" t="s">
        <v>132</v>
      </c>
      <c r="B46" s="93">
        <v>4661</v>
      </c>
      <c r="C46" s="93">
        <v>283839</v>
      </c>
    </row>
    <row r="47" spans="1:3" x14ac:dyDescent="0.2">
      <c r="A47" s="92" t="s">
        <v>63</v>
      </c>
      <c r="B47" s="93">
        <v>2325</v>
      </c>
      <c r="C47" s="93">
        <v>164539</v>
      </c>
    </row>
    <row r="48" spans="1:3" x14ac:dyDescent="0.2">
      <c r="A48" s="92" t="s">
        <v>65</v>
      </c>
      <c r="B48" s="94">
        <v>783</v>
      </c>
      <c r="C48" s="93">
        <v>46619</v>
      </c>
    </row>
    <row r="49" spans="1:3" x14ac:dyDescent="0.2">
      <c r="A49" s="92" t="s">
        <v>133</v>
      </c>
      <c r="B49" s="93">
        <v>1610</v>
      </c>
      <c r="C49" s="93">
        <v>93355</v>
      </c>
    </row>
    <row r="50" spans="1:3" x14ac:dyDescent="0.2">
      <c r="A50" s="92" t="s">
        <v>71</v>
      </c>
      <c r="B50" s="93">
        <v>17586</v>
      </c>
      <c r="C50" s="93">
        <v>897003</v>
      </c>
    </row>
    <row r="51" spans="1:3" s="37" customFormat="1" x14ac:dyDescent="0.2">
      <c r="A51" s="92" t="s">
        <v>134</v>
      </c>
      <c r="B51" s="93">
        <v>960624</v>
      </c>
      <c r="C51" s="93">
        <v>50730915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30" zoomScaleNormal="100" zoomScaleSheetLayoutView="130" workbookViewId="0">
      <selection activeCell="B1" sqref="B1:C1"/>
    </sheetView>
  </sheetViews>
  <sheetFormatPr defaultColWidth="10.5" defaultRowHeight="11.25" x14ac:dyDescent="0.2"/>
  <cols>
    <col min="1" max="1" width="54.33203125" style="37" customWidth="1"/>
    <col min="2" max="2" width="26" style="37" customWidth="1"/>
    <col min="3" max="3" width="19.1640625" style="37" customWidth="1"/>
    <col min="4" max="16384" width="10.5" style="39"/>
  </cols>
  <sheetData>
    <row r="1" spans="1:3" s="37" customFormat="1" ht="51" customHeight="1" x14ac:dyDescent="0.2">
      <c r="B1" s="161" t="s">
        <v>171</v>
      </c>
      <c r="C1" s="161"/>
    </row>
    <row r="2" spans="1:3" ht="11.1" customHeight="1" x14ac:dyDescent="0.2"/>
    <row r="3" spans="1:3" ht="32.1" customHeight="1" x14ac:dyDescent="0.2">
      <c r="A3" s="160" t="s">
        <v>135</v>
      </c>
      <c r="B3" s="160"/>
      <c r="C3" s="160"/>
    </row>
    <row r="4" spans="1:3" ht="11.1" customHeight="1" x14ac:dyDescent="0.2"/>
    <row r="5" spans="1:3" ht="44.1" customHeight="1" x14ac:dyDescent="0.2">
      <c r="A5" s="89" t="s">
        <v>126</v>
      </c>
      <c r="B5" s="90" t="s">
        <v>127</v>
      </c>
      <c r="C5" s="91" t="s">
        <v>169</v>
      </c>
    </row>
    <row r="6" spans="1:3" ht="11.1" customHeight="1" x14ac:dyDescent="0.2">
      <c r="A6" s="92" t="s">
        <v>136</v>
      </c>
      <c r="B6" s="93">
        <v>487276</v>
      </c>
      <c r="C6" s="93">
        <v>27555052</v>
      </c>
    </row>
    <row r="7" spans="1:3" ht="11.1" customHeight="1" x14ac:dyDescent="0.2">
      <c r="A7" s="92" t="s">
        <v>17</v>
      </c>
      <c r="B7" s="93">
        <v>4537</v>
      </c>
      <c r="C7" s="93">
        <v>184588</v>
      </c>
    </row>
    <row r="8" spans="1:3" ht="11.1" customHeight="1" x14ac:dyDescent="0.2">
      <c r="A8" s="92" t="s">
        <v>137</v>
      </c>
      <c r="B8" s="93">
        <v>57435</v>
      </c>
      <c r="C8" s="93">
        <v>2760709</v>
      </c>
    </row>
    <row r="9" spans="1:3" ht="11.1" customHeight="1" x14ac:dyDescent="0.2">
      <c r="A9" s="92" t="s">
        <v>138</v>
      </c>
      <c r="B9" s="93">
        <v>111917</v>
      </c>
      <c r="C9" s="93">
        <v>5254783</v>
      </c>
    </row>
    <row r="10" spans="1:3" ht="11.1" customHeight="1" x14ac:dyDescent="0.2">
      <c r="A10" s="92" t="s">
        <v>91</v>
      </c>
      <c r="B10" s="93">
        <v>4364</v>
      </c>
      <c r="C10" s="93">
        <v>205235</v>
      </c>
    </row>
    <row r="11" spans="1:3" ht="11.1" customHeight="1" x14ac:dyDescent="0.2">
      <c r="A11" s="92" t="s">
        <v>139</v>
      </c>
      <c r="B11" s="93">
        <v>76421</v>
      </c>
      <c r="C11" s="93">
        <v>4298364</v>
      </c>
    </row>
    <row r="12" spans="1:3" ht="11.1" customHeight="1" x14ac:dyDescent="0.2">
      <c r="A12" s="92" t="s">
        <v>93</v>
      </c>
      <c r="B12" s="93">
        <v>22074</v>
      </c>
      <c r="C12" s="93">
        <v>1099119</v>
      </c>
    </row>
    <row r="13" spans="1:3" ht="11.1" customHeight="1" x14ac:dyDescent="0.2">
      <c r="A13" s="92" t="s">
        <v>95</v>
      </c>
      <c r="B13" s="93">
        <v>95728</v>
      </c>
      <c r="C13" s="93">
        <v>4491638</v>
      </c>
    </row>
    <row r="14" spans="1:3" ht="11.1" customHeight="1" x14ac:dyDescent="0.2">
      <c r="A14" s="92" t="s">
        <v>140</v>
      </c>
      <c r="B14" s="93">
        <v>59295</v>
      </c>
      <c r="C14" s="93">
        <v>2885740</v>
      </c>
    </row>
    <row r="15" spans="1:3" ht="11.1" customHeight="1" x14ac:dyDescent="0.2">
      <c r="A15" s="92" t="s">
        <v>128</v>
      </c>
      <c r="B15" s="93">
        <v>36630</v>
      </c>
      <c r="C15" s="93">
        <v>1715413</v>
      </c>
    </row>
    <row r="16" spans="1:3" ht="11.1" customHeight="1" x14ac:dyDescent="0.2">
      <c r="A16" s="92" t="s">
        <v>33</v>
      </c>
      <c r="B16" s="93">
        <v>15307</v>
      </c>
      <c r="C16" s="93">
        <v>717721</v>
      </c>
    </row>
    <row r="17" spans="1:3" ht="11.1" customHeight="1" x14ac:dyDescent="0.2">
      <c r="A17" s="92" t="s">
        <v>97</v>
      </c>
      <c r="B17" s="93">
        <v>11263</v>
      </c>
      <c r="C17" s="93">
        <v>527747</v>
      </c>
    </row>
    <row r="18" spans="1:3" ht="11.1" customHeight="1" x14ac:dyDescent="0.2">
      <c r="A18" s="92" t="s">
        <v>99</v>
      </c>
      <c r="B18" s="93">
        <v>13497</v>
      </c>
      <c r="C18" s="93">
        <v>647484</v>
      </c>
    </row>
    <row r="19" spans="1:3" ht="11.1" customHeight="1" x14ac:dyDescent="0.2">
      <c r="A19" s="92" t="s">
        <v>35</v>
      </c>
      <c r="B19" s="93">
        <v>12223</v>
      </c>
      <c r="C19" s="93">
        <v>576702</v>
      </c>
    </row>
    <row r="20" spans="1:3" ht="11.1" customHeight="1" x14ac:dyDescent="0.2">
      <c r="A20" s="92" t="s">
        <v>37</v>
      </c>
      <c r="B20" s="93">
        <v>44691</v>
      </c>
      <c r="C20" s="93">
        <v>1981226</v>
      </c>
    </row>
    <row r="21" spans="1:3" ht="11.1" customHeight="1" x14ac:dyDescent="0.2">
      <c r="A21" s="92" t="s">
        <v>101</v>
      </c>
      <c r="B21" s="93">
        <v>39540</v>
      </c>
      <c r="C21" s="93">
        <v>1724010</v>
      </c>
    </row>
    <row r="22" spans="1:3" ht="11.1" customHeight="1" x14ac:dyDescent="0.2">
      <c r="A22" s="92" t="s">
        <v>103</v>
      </c>
      <c r="B22" s="93">
        <v>11584</v>
      </c>
      <c r="C22" s="93">
        <v>545935</v>
      </c>
    </row>
    <row r="23" spans="1:3" ht="11.1" customHeight="1" x14ac:dyDescent="0.2">
      <c r="A23" s="92" t="s">
        <v>39</v>
      </c>
      <c r="B23" s="93">
        <v>20478</v>
      </c>
      <c r="C23" s="93">
        <v>901169</v>
      </c>
    </row>
    <row r="24" spans="1:3" ht="11.1" customHeight="1" x14ac:dyDescent="0.2">
      <c r="A24" s="92" t="s">
        <v>41</v>
      </c>
      <c r="B24" s="93">
        <v>13900</v>
      </c>
      <c r="C24" s="93">
        <v>648667</v>
      </c>
    </row>
    <row r="25" spans="1:3" ht="11.1" customHeight="1" x14ac:dyDescent="0.2">
      <c r="A25" s="92" t="s">
        <v>105</v>
      </c>
      <c r="B25" s="93">
        <v>34729</v>
      </c>
      <c r="C25" s="93">
        <v>1521275</v>
      </c>
    </row>
    <row r="26" spans="1:3" ht="11.1" customHeight="1" x14ac:dyDescent="0.2">
      <c r="A26" s="92" t="s">
        <v>43</v>
      </c>
      <c r="B26" s="93">
        <v>13454</v>
      </c>
      <c r="C26" s="93">
        <v>630959</v>
      </c>
    </row>
    <row r="27" spans="1:3" ht="11.1" customHeight="1" x14ac:dyDescent="0.2">
      <c r="A27" s="92" t="s">
        <v>45</v>
      </c>
      <c r="B27" s="93">
        <v>24702</v>
      </c>
      <c r="C27" s="93">
        <v>1077481</v>
      </c>
    </row>
    <row r="28" spans="1:3" ht="11.1" customHeight="1" x14ac:dyDescent="0.2">
      <c r="A28" s="92" t="s">
        <v>107</v>
      </c>
      <c r="B28" s="93">
        <v>24322</v>
      </c>
      <c r="C28" s="93">
        <v>1095382</v>
      </c>
    </row>
    <row r="29" spans="1:3" ht="11.1" customHeight="1" x14ac:dyDescent="0.2">
      <c r="A29" s="92" t="s">
        <v>109</v>
      </c>
      <c r="B29" s="93">
        <v>16673</v>
      </c>
      <c r="C29" s="93">
        <v>781616</v>
      </c>
    </row>
    <row r="30" spans="1:3" ht="11.1" customHeight="1" x14ac:dyDescent="0.2">
      <c r="A30" s="92" t="s">
        <v>47</v>
      </c>
      <c r="B30" s="93">
        <v>57061</v>
      </c>
      <c r="C30" s="93">
        <v>2367509</v>
      </c>
    </row>
    <row r="31" spans="1:3" ht="11.1" customHeight="1" x14ac:dyDescent="0.2">
      <c r="A31" s="92" t="s">
        <v>49</v>
      </c>
      <c r="B31" s="93">
        <v>21097</v>
      </c>
      <c r="C31" s="93">
        <v>903743</v>
      </c>
    </row>
    <row r="32" spans="1:3" ht="11.1" customHeight="1" x14ac:dyDescent="0.2">
      <c r="A32" s="92" t="s">
        <v>129</v>
      </c>
      <c r="B32" s="93">
        <v>19470</v>
      </c>
      <c r="C32" s="93">
        <v>864939</v>
      </c>
    </row>
    <row r="33" spans="1:3" ht="11.1" customHeight="1" x14ac:dyDescent="0.2">
      <c r="A33" s="92" t="s">
        <v>111</v>
      </c>
      <c r="B33" s="93">
        <v>18380</v>
      </c>
      <c r="C33" s="93">
        <v>816762</v>
      </c>
    </row>
    <row r="34" spans="1:3" ht="11.1" customHeight="1" x14ac:dyDescent="0.2">
      <c r="A34" s="92" t="s">
        <v>113</v>
      </c>
      <c r="B34" s="93">
        <v>34539</v>
      </c>
      <c r="C34" s="93">
        <v>1510045</v>
      </c>
    </row>
    <row r="35" spans="1:3" ht="11.1" customHeight="1" x14ac:dyDescent="0.2">
      <c r="A35" s="92" t="s">
        <v>130</v>
      </c>
      <c r="B35" s="93">
        <v>9755</v>
      </c>
      <c r="C35" s="93">
        <v>454177</v>
      </c>
    </row>
    <row r="36" spans="1:3" ht="11.1" customHeight="1" x14ac:dyDescent="0.2">
      <c r="A36" s="92" t="s">
        <v>51</v>
      </c>
      <c r="B36" s="93">
        <v>60761</v>
      </c>
      <c r="C36" s="93">
        <v>2713940</v>
      </c>
    </row>
    <row r="37" spans="1:3" ht="11.1" customHeight="1" x14ac:dyDescent="0.2">
      <c r="A37" s="92" t="s">
        <v>53</v>
      </c>
      <c r="B37" s="93">
        <v>55000</v>
      </c>
      <c r="C37" s="93">
        <v>2439616</v>
      </c>
    </row>
    <row r="38" spans="1:3" ht="11.1" customHeight="1" x14ac:dyDescent="0.2">
      <c r="A38" s="92" t="s">
        <v>55</v>
      </c>
      <c r="B38" s="93">
        <v>20020</v>
      </c>
      <c r="C38" s="93">
        <v>868268</v>
      </c>
    </row>
    <row r="39" spans="1:3" ht="11.1" customHeight="1" x14ac:dyDescent="0.2">
      <c r="A39" s="92" t="s">
        <v>57</v>
      </c>
      <c r="B39" s="93">
        <v>22156</v>
      </c>
      <c r="C39" s="93">
        <v>975676</v>
      </c>
    </row>
    <row r="40" spans="1:3" ht="11.1" customHeight="1" x14ac:dyDescent="0.2">
      <c r="A40" s="92" t="s">
        <v>59</v>
      </c>
      <c r="B40" s="93">
        <v>15121</v>
      </c>
      <c r="C40" s="93">
        <v>715828</v>
      </c>
    </row>
    <row r="41" spans="1:3" ht="11.1" customHeight="1" x14ac:dyDescent="0.2">
      <c r="A41" s="92" t="s">
        <v>131</v>
      </c>
      <c r="B41" s="93">
        <v>13879</v>
      </c>
      <c r="C41" s="93">
        <v>665244</v>
      </c>
    </row>
    <row r="42" spans="1:3" ht="11.1" customHeight="1" x14ac:dyDescent="0.2">
      <c r="A42" s="92" t="s">
        <v>115</v>
      </c>
      <c r="B42" s="93">
        <v>6860</v>
      </c>
      <c r="C42" s="93">
        <v>258679</v>
      </c>
    </row>
    <row r="43" spans="1:3" ht="11.1" customHeight="1" x14ac:dyDescent="0.2">
      <c r="A43" s="92" t="s">
        <v>61</v>
      </c>
      <c r="B43" s="93">
        <v>9874</v>
      </c>
      <c r="C43" s="93">
        <v>424968</v>
      </c>
    </row>
    <row r="44" spans="1:3" ht="11.1" customHeight="1" x14ac:dyDescent="0.2">
      <c r="A44" s="92" t="s">
        <v>118</v>
      </c>
      <c r="B44" s="93">
        <v>23234</v>
      </c>
      <c r="C44" s="93">
        <v>1030254</v>
      </c>
    </row>
    <row r="45" spans="1:3" ht="11.1" customHeight="1" x14ac:dyDescent="0.2">
      <c r="A45" s="92" t="s">
        <v>132</v>
      </c>
      <c r="B45" s="93">
        <v>6634</v>
      </c>
      <c r="C45" s="93">
        <v>276334</v>
      </c>
    </row>
    <row r="46" spans="1:3" ht="11.1" customHeight="1" x14ac:dyDescent="0.2">
      <c r="A46" s="92" t="s">
        <v>63</v>
      </c>
      <c r="B46" s="93">
        <v>4145</v>
      </c>
      <c r="C46" s="93">
        <v>181468</v>
      </c>
    </row>
    <row r="47" spans="1:3" ht="11.1" customHeight="1" x14ac:dyDescent="0.2">
      <c r="A47" s="92" t="s">
        <v>67</v>
      </c>
      <c r="B47" s="94">
        <v>59</v>
      </c>
      <c r="C47" s="93">
        <v>2639</v>
      </c>
    </row>
    <row r="48" spans="1:3" ht="11.1" customHeight="1" x14ac:dyDescent="0.2">
      <c r="A48" s="92" t="s">
        <v>141</v>
      </c>
      <c r="B48" s="93">
        <v>6699</v>
      </c>
      <c r="C48" s="93">
        <v>269680</v>
      </c>
    </row>
    <row r="49" spans="1:3" ht="11.1" customHeight="1" x14ac:dyDescent="0.2">
      <c r="A49" s="92" t="s">
        <v>142</v>
      </c>
      <c r="B49" s="94">
        <v>664</v>
      </c>
      <c r="C49" s="93">
        <v>27677</v>
      </c>
    </row>
    <row r="50" spans="1:3" ht="11.1" customHeight="1" x14ac:dyDescent="0.2">
      <c r="A50" s="92" t="s">
        <v>143</v>
      </c>
      <c r="B50" s="93">
        <v>9201</v>
      </c>
      <c r="C50" s="93">
        <v>385791</v>
      </c>
    </row>
    <row r="51" spans="1:3" ht="11.1" customHeight="1" x14ac:dyDescent="0.2">
      <c r="A51" s="92" t="s">
        <v>144</v>
      </c>
      <c r="B51" s="93">
        <v>2653</v>
      </c>
      <c r="C51" s="93">
        <v>106633</v>
      </c>
    </row>
    <row r="52" spans="1:3" ht="11.1" customHeight="1" x14ac:dyDescent="0.2">
      <c r="A52" s="92" t="s">
        <v>145</v>
      </c>
      <c r="B52" s="93">
        <v>2060</v>
      </c>
      <c r="C52" s="93">
        <v>96278</v>
      </c>
    </row>
    <row r="53" spans="1:3" ht="11.1" customHeight="1" x14ac:dyDescent="0.2">
      <c r="A53" s="92" t="s">
        <v>146</v>
      </c>
      <c r="B53" s="93">
        <v>2074</v>
      </c>
      <c r="C53" s="93">
        <v>86953</v>
      </c>
    </row>
    <row r="54" spans="1:3" ht="11.1" customHeight="1" x14ac:dyDescent="0.2">
      <c r="A54" s="92" t="s">
        <v>147</v>
      </c>
      <c r="B54" s="93">
        <v>1193</v>
      </c>
      <c r="C54" s="93">
        <v>51156</v>
      </c>
    </row>
    <row r="55" spans="1:3" ht="11.1" customHeight="1" x14ac:dyDescent="0.2">
      <c r="A55" s="92" t="s">
        <v>148</v>
      </c>
      <c r="B55" s="93">
        <v>4974</v>
      </c>
      <c r="C55" s="93">
        <v>203956</v>
      </c>
    </row>
    <row r="56" spans="1:3" ht="11.1" customHeight="1" x14ac:dyDescent="0.2">
      <c r="A56" s="92" t="s">
        <v>149</v>
      </c>
      <c r="B56" s="93">
        <v>2279</v>
      </c>
      <c r="C56" s="93">
        <v>90665</v>
      </c>
    </row>
    <row r="57" spans="1:3" ht="11.1" customHeight="1" x14ac:dyDescent="0.2">
      <c r="A57" s="92" t="s">
        <v>150</v>
      </c>
      <c r="B57" s="93">
        <v>1941</v>
      </c>
      <c r="C57" s="93">
        <v>91721</v>
      </c>
    </row>
    <row r="58" spans="1:3" ht="11.1" customHeight="1" x14ac:dyDescent="0.2">
      <c r="A58" s="92" t="s">
        <v>151</v>
      </c>
      <c r="B58" s="93">
        <v>2020</v>
      </c>
      <c r="C58" s="93">
        <v>83870</v>
      </c>
    </row>
    <row r="59" spans="1:3" ht="11.1" customHeight="1" x14ac:dyDescent="0.2">
      <c r="A59" s="92" t="s">
        <v>152</v>
      </c>
      <c r="B59" s="93">
        <v>9056</v>
      </c>
      <c r="C59" s="93">
        <v>368971</v>
      </c>
    </row>
    <row r="60" spans="1:3" ht="11.1" customHeight="1" x14ac:dyDescent="0.2">
      <c r="A60" s="92" t="s">
        <v>153</v>
      </c>
      <c r="B60" s="93">
        <v>3908</v>
      </c>
      <c r="C60" s="93">
        <v>156740</v>
      </c>
    </row>
    <row r="61" spans="1:3" ht="11.1" customHeight="1" x14ac:dyDescent="0.2">
      <c r="A61" s="92" t="s">
        <v>154</v>
      </c>
      <c r="B61" s="94">
        <v>711</v>
      </c>
      <c r="C61" s="93">
        <v>28898</v>
      </c>
    </row>
    <row r="62" spans="1:3" ht="11.1" customHeight="1" x14ac:dyDescent="0.2">
      <c r="A62" s="92" t="s">
        <v>155</v>
      </c>
      <c r="B62" s="93">
        <v>6691</v>
      </c>
      <c r="C62" s="93">
        <v>291561</v>
      </c>
    </row>
    <row r="63" spans="1:3" ht="11.1" customHeight="1" x14ac:dyDescent="0.2">
      <c r="A63" s="92" t="s">
        <v>156</v>
      </c>
      <c r="B63" s="93">
        <v>1412</v>
      </c>
      <c r="C63" s="93">
        <v>56548</v>
      </c>
    </row>
    <row r="64" spans="1:3" ht="11.1" customHeight="1" x14ac:dyDescent="0.2">
      <c r="A64" s="92" t="s">
        <v>157</v>
      </c>
      <c r="B64" s="93">
        <v>3153</v>
      </c>
      <c r="C64" s="93">
        <v>136412</v>
      </c>
    </row>
    <row r="65" spans="1:3" ht="11.1" customHeight="1" x14ac:dyDescent="0.2">
      <c r="A65" s="92" t="s">
        <v>158</v>
      </c>
      <c r="B65" s="93">
        <v>6499</v>
      </c>
      <c r="C65" s="93">
        <v>274903</v>
      </c>
    </row>
    <row r="66" spans="1:3" ht="11.1" customHeight="1" x14ac:dyDescent="0.2">
      <c r="A66" s="92" t="s">
        <v>159</v>
      </c>
      <c r="B66" s="93">
        <v>4462</v>
      </c>
      <c r="C66" s="93">
        <v>177290</v>
      </c>
    </row>
    <row r="67" spans="1:3" ht="11.1" customHeight="1" x14ac:dyDescent="0.2">
      <c r="A67" s="92" t="s">
        <v>160</v>
      </c>
      <c r="B67" s="93">
        <v>2348</v>
      </c>
      <c r="C67" s="93">
        <v>101471</v>
      </c>
    </row>
    <row r="68" spans="1:3" ht="11.1" customHeight="1" x14ac:dyDescent="0.2">
      <c r="A68" s="92" t="s">
        <v>161</v>
      </c>
      <c r="B68" s="93">
        <v>2874</v>
      </c>
      <c r="C68" s="93">
        <v>115109</v>
      </c>
    </row>
    <row r="69" spans="1:3" ht="11.1" customHeight="1" x14ac:dyDescent="0.2">
      <c r="A69" s="92" t="s">
        <v>162</v>
      </c>
      <c r="B69" s="93">
        <v>1753</v>
      </c>
      <c r="C69" s="93">
        <v>75763</v>
      </c>
    </row>
    <row r="70" spans="1:3" ht="11.1" customHeight="1" x14ac:dyDescent="0.2">
      <c r="A70" s="92" t="s">
        <v>163</v>
      </c>
      <c r="B70" s="93">
        <v>1768</v>
      </c>
      <c r="C70" s="93">
        <v>70857</v>
      </c>
    </row>
    <row r="71" spans="1:3" ht="11.1" customHeight="1" x14ac:dyDescent="0.2">
      <c r="A71" s="92" t="s">
        <v>164</v>
      </c>
      <c r="B71" s="93">
        <v>1371</v>
      </c>
      <c r="C71" s="93">
        <v>54895</v>
      </c>
    </row>
    <row r="72" spans="1:3" ht="11.1" customHeight="1" x14ac:dyDescent="0.2">
      <c r="A72" s="92" t="s">
        <v>165</v>
      </c>
      <c r="B72" s="93">
        <v>1515</v>
      </c>
      <c r="C72" s="93">
        <v>69213</v>
      </c>
    </row>
    <row r="73" spans="1:3" ht="11.1" customHeight="1" x14ac:dyDescent="0.2">
      <c r="A73" s="92" t="s">
        <v>166</v>
      </c>
      <c r="B73" s="94">
        <v>219</v>
      </c>
      <c r="C73" s="93">
        <v>9141</v>
      </c>
    </row>
    <row r="74" spans="1:3" s="37" customFormat="1" ht="11.1" customHeight="1" x14ac:dyDescent="0.2">
      <c r="A74" s="92" t="s">
        <v>134</v>
      </c>
      <c r="B74" s="93">
        <v>1733583</v>
      </c>
      <c r="C74" s="93">
        <v>84780256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BreakPreview" zoomScale="110" zoomScaleNormal="100" zoomScaleSheetLayoutView="110" workbookViewId="0">
      <selection activeCell="F21" sqref="F21"/>
    </sheetView>
  </sheetViews>
  <sheetFormatPr defaultColWidth="10.5" defaultRowHeight="11.25" x14ac:dyDescent="0.2"/>
  <cols>
    <col min="1" max="1" width="54.33203125" style="1" customWidth="1"/>
    <col min="2" max="2" width="24.83203125" style="1" customWidth="1"/>
    <col min="3" max="3" width="21.1640625" style="1" customWidth="1"/>
  </cols>
  <sheetData>
    <row r="1" spans="1:3" s="1" customFormat="1" ht="38.25" customHeight="1" x14ac:dyDescent="0.2">
      <c r="B1" s="163" t="s">
        <v>170</v>
      </c>
      <c r="C1" s="163"/>
    </row>
    <row r="2" spans="1:3" ht="11.1" customHeight="1" x14ac:dyDescent="0.2"/>
    <row r="3" spans="1:3" ht="15.75" x14ac:dyDescent="0.2">
      <c r="A3" s="162" t="s">
        <v>167</v>
      </c>
      <c r="B3" s="162"/>
      <c r="C3" s="162"/>
    </row>
    <row r="4" spans="1:3" ht="11.1" customHeight="1" x14ac:dyDescent="0.2"/>
    <row r="5" spans="1:3" ht="40.5" customHeight="1" x14ac:dyDescent="0.2">
      <c r="A5" s="80" t="s">
        <v>126</v>
      </c>
      <c r="B5" s="81" t="s">
        <v>127</v>
      </c>
      <c r="C5" s="82" t="s">
        <v>169</v>
      </c>
    </row>
    <row r="6" spans="1:3" x14ac:dyDescent="0.2">
      <c r="A6" s="83" t="s">
        <v>85</v>
      </c>
      <c r="B6" s="84">
        <v>83607</v>
      </c>
      <c r="C6" s="84">
        <v>9480547</v>
      </c>
    </row>
    <row r="7" spans="1:3" x14ac:dyDescent="0.2">
      <c r="A7" s="83" t="s">
        <v>168</v>
      </c>
      <c r="B7" s="84">
        <v>7637</v>
      </c>
      <c r="C7" s="84">
        <v>919838</v>
      </c>
    </row>
    <row r="8" spans="1:3" x14ac:dyDescent="0.2">
      <c r="A8" s="83" t="s">
        <v>17</v>
      </c>
      <c r="B8" s="84">
        <v>5502</v>
      </c>
      <c r="C8" s="84">
        <v>499581</v>
      </c>
    </row>
    <row r="9" spans="1:3" x14ac:dyDescent="0.2">
      <c r="A9" s="83" t="s">
        <v>87</v>
      </c>
      <c r="B9" s="84">
        <v>157409</v>
      </c>
      <c r="C9" s="84">
        <v>18090361</v>
      </c>
    </row>
    <row r="10" spans="1:3" x14ac:dyDescent="0.2">
      <c r="A10" s="83" t="s">
        <v>19</v>
      </c>
      <c r="B10" s="84">
        <v>144639</v>
      </c>
      <c r="C10" s="84">
        <v>16861774</v>
      </c>
    </row>
    <row r="11" spans="1:3" x14ac:dyDescent="0.2">
      <c r="A11" s="83" t="s">
        <v>21</v>
      </c>
      <c r="B11" s="84">
        <v>134169</v>
      </c>
      <c r="C11" s="84">
        <v>55090015</v>
      </c>
    </row>
    <row r="12" spans="1:3" x14ac:dyDescent="0.2">
      <c r="A12" s="83" t="s">
        <v>137</v>
      </c>
      <c r="B12" s="84">
        <v>129531</v>
      </c>
      <c r="C12" s="84">
        <v>15520945</v>
      </c>
    </row>
    <row r="13" spans="1:3" x14ac:dyDescent="0.2">
      <c r="A13" s="83" t="s">
        <v>27</v>
      </c>
      <c r="B13" s="84">
        <v>45539</v>
      </c>
      <c r="C13" s="84">
        <v>18382083</v>
      </c>
    </row>
    <row r="14" spans="1:3" x14ac:dyDescent="0.2">
      <c r="A14" s="83" t="s">
        <v>91</v>
      </c>
      <c r="B14" s="84">
        <v>64118</v>
      </c>
      <c r="C14" s="84">
        <v>7591463</v>
      </c>
    </row>
    <row r="15" spans="1:3" x14ac:dyDescent="0.2">
      <c r="A15" s="83" t="s">
        <v>29</v>
      </c>
      <c r="B15" s="84">
        <v>17666</v>
      </c>
      <c r="C15" s="84">
        <v>7127907</v>
      </c>
    </row>
    <row r="16" spans="1:3" x14ac:dyDescent="0.2">
      <c r="A16" s="83" t="s">
        <v>93</v>
      </c>
      <c r="B16" s="84">
        <v>22442</v>
      </c>
      <c r="C16" s="84">
        <v>3605700</v>
      </c>
    </row>
    <row r="17" spans="1:3" x14ac:dyDescent="0.2">
      <c r="A17" s="83" t="s">
        <v>95</v>
      </c>
      <c r="B17" s="84">
        <v>105195</v>
      </c>
      <c r="C17" s="84">
        <v>16429968</v>
      </c>
    </row>
    <row r="18" spans="1:3" x14ac:dyDescent="0.2">
      <c r="A18" s="83" t="s">
        <v>31</v>
      </c>
      <c r="B18" s="84">
        <v>58364</v>
      </c>
      <c r="C18" s="84">
        <v>9331139</v>
      </c>
    </row>
    <row r="19" spans="1:3" x14ac:dyDescent="0.2">
      <c r="A19" s="83" t="s">
        <v>128</v>
      </c>
      <c r="B19" s="84">
        <v>39284</v>
      </c>
      <c r="C19" s="84">
        <v>6010616</v>
      </c>
    </row>
    <row r="20" spans="1:3" x14ac:dyDescent="0.2">
      <c r="A20" s="83" t="s">
        <v>33</v>
      </c>
      <c r="B20" s="84">
        <v>16006</v>
      </c>
      <c r="C20" s="84">
        <v>2423028</v>
      </c>
    </row>
    <row r="21" spans="1:3" x14ac:dyDescent="0.2">
      <c r="A21" s="83" t="s">
        <v>97</v>
      </c>
      <c r="B21" s="84">
        <v>11711</v>
      </c>
      <c r="C21" s="84">
        <v>1756435</v>
      </c>
    </row>
    <row r="22" spans="1:3" x14ac:dyDescent="0.2">
      <c r="A22" s="83" t="s">
        <v>99</v>
      </c>
      <c r="B22" s="84">
        <v>15864</v>
      </c>
      <c r="C22" s="84">
        <v>2471915</v>
      </c>
    </row>
    <row r="23" spans="1:3" x14ac:dyDescent="0.2">
      <c r="A23" s="83" t="s">
        <v>35</v>
      </c>
      <c r="B23" s="84">
        <v>12745</v>
      </c>
      <c r="C23" s="84">
        <v>1946830</v>
      </c>
    </row>
    <row r="24" spans="1:3" x14ac:dyDescent="0.2">
      <c r="A24" s="83" t="s">
        <v>37</v>
      </c>
      <c r="B24" s="84">
        <v>45057</v>
      </c>
      <c r="C24" s="84">
        <v>7239120</v>
      </c>
    </row>
    <row r="25" spans="1:3" x14ac:dyDescent="0.2">
      <c r="A25" s="83" t="s">
        <v>101</v>
      </c>
      <c r="B25" s="84">
        <v>40378</v>
      </c>
      <c r="C25" s="84">
        <v>5971199</v>
      </c>
    </row>
    <row r="26" spans="1:3" x14ac:dyDescent="0.2">
      <c r="A26" s="83" t="s">
        <v>103</v>
      </c>
      <c r="B26" s="84">
        <v>11434</v>
      </c>
      <c r="C26" s="84">
        <v>1749601</v>
      </c>
    </row>
    <row r="27" spans="1:3" x14ac:dyDescent="0.2">
      <c r="A27" s="83" t="s">
        <v>39</v>
      </c>
      <c r="B27" s="84">
        <v>21759</v>
      </c>
      <c r="C27" s="84">
        <v>3423942</v>
      </c>
    </row>
    <row r="28" spans="1:3" x14ac:dyDescent="0.2">
      <c r="A28" s="83" t="s">
        <v>41</v>
      </c>
      <c r="B28" s="84">
        <v>13136</v>
      </c>
      <c r="C28" s="84">
        <v>1989995</v>
      </c>
    </row>
    <row r="29" spans="1:3" x14ac:dyDescent="0.2">
      <c r="A29" s="83" t="s">
        <v>105</v>
      </c>
      <c r="B29" s="84">
        <v>34211</v>
      </c>
      <c r="C29" s="84">
        <v>5083584</v>
      </c>
    </row>
    <row r="30" spans="1:3" x14ac:dyDescent="0.2">
      <c r="A30" s="83" t="s">
        <v>43</v>
      </c>
      <c r="B30" s="84">
        <v>13599</v>
      </c>
      <c r="C30" s="84">
        <v>2077497</v>
      </c>
    </row>
    <row r="31" spans="1:3" x14ac:dyDescent="0.2">
      <c r="A31" s="83" t="s">
        <v>45</v>
      </c>
      <c r="B31" s="84">
        <v>25336</v>
      </c>
      <c r="C31" s="84">
        <v>3729796</v>
      </c>
    </row>
    <row r="32" spans="1:3" x14ac:dyDescent="0.2">
      <c r="A32" s="83" t="s">
        <v>107</v>
      </c>
      <c r="B32" s="84">
        <v>29439</v>
      </c>
      <c r="C32" s="84">
        <v>4401057</v>
      </c>
    </row>
    <row r="33" spans="1:3" x14ac:dyDescent="0.2">
      <c r="A33" s="83" t="s">
        <v>109</v>
      </c>
      <c r="B33" s="84">
        <v>17191</v>
      </c>
      <c r="C33" s="84">
        <v>2663975</v>
      </c>
    </row>
    <row r="34" spans="1:3" x14ac:dyDescent="0.2">
      <c r="A34" s="83" t="s">
        <v>47</v>
      </c>
      <c r="B34" s="84">
        <v>91279</v>
      </c>
      <c r="C34" s="84">
        <v>13848089</v>
      </c>
    </row>
    <row r="35" spans="1:3" x14ac:dyDescent="0.2">
      <c r="A35" s="83" t="s">
        <v>49</v>
      </c>
      <c r="B35" s="84">
        <v>20558</v>
      </c>
      <c r="C35" s="84">
        <v>2993228</v>
      </c>
    </row>
    <row r="36" spans="1:3" x14ac:dyDescent="0.2">
      <c r="A36" s="83" t="s">
        <v>129</v>
      </c>
      <c r="B36" s="84">
        <v>21118</v>
      </c>
      <c r="C36" s="84">
        <v>3103026</v>
      </c>
    </row>
    <row r="37" spans="1:3" x14ac:dyDescent="0.2">
      <c r="A37" s="83" t="s">
        <v>111</v>
      </c>
      <c r="B37" s="84">
        <v>22046</v>
      </c>
      <c r="C37" s="84">
        <v>3542810</v>
      </c>
    </row>
    <row r="38" spans="1:3" x14ac:dyDescent="0.2">
      <c r="A38" s="83" t="s">
        <v>113</v>
      </c>
      <c r="B38" s="84">
        <v>35056</v>
      </c>
      <c r="C38" s="84">
        <v>5201492</v>
      </c>
    </row>
    <row r="39" spans="1:3" x14ac:dyDescent="0.2">
      <c r="A39" s="83" t="s">
        <v>130</v>
      </c>
      <c r="B39" s="84">
        <v>10388</v>
      </c>
      <c r="C39" s="84">
        <v>1508857</v>
      </c>
    </row>
    <row r="40" spans="1:3" x14ac:dyDescent="0.2">
      <c r="A40" s="83" t="s">
        <v>51</v>
      </c>
      <c r="B40" s="84">
        <v>63406</v>
      </c>
      <c r="C40" s="84">
        <v>9844257</v>
      </c>
    </row>
    <row r="41" spans="1:3" x14ac:dyDescent="0.2">
      <c r="A41" s="83" t="s">
        <v>53</v>
      </c>
      <c r="B41" s="84">
        <v>55385</v>
      </c>
      <c r="C41" s="84">
        <v>8270228</v>
      </c>
    </row>
    <row r="42" spans="1:3" x14ac:dyDescent="0.2">
      <c r="A42" s="83" t="s">
        <v>55</v>
      </c>
      <c r="B42" s="84">
        <v>20571</v>
      </c>
      <c r="C42" s="84">
        <v>2999612</v>
      </c>
    </row>
    <row r="43" spans="1:3" x14ac:dyDescent="0.2">
      <c r="A43" s="83" t="s">
        <v>57</v>
      </c>
      <c r="B43" s="84">
        <v>23196</v>
      </c>
      <c r="C43" s="84">
        <v>3823958</v>
      </c>
    </row>
    <row r="44" spans="1:3" x14ac:dyDescent="0.2">
      <c r="A44" s="83" t="s">
        <v>59</v>
      </c>
      <c r="B44" s="84">
        <v>15928</v>
      </c>
      <c r="C44" s="84">
        <v>2452873</v>
      </c>
    </row>
    <row r="45" spans="1:3" x14ac:dyDescent="0.2">
      <c r="A45" s="83" t="s">
        <v>131</v>
      </c>
      <c r="B45" s="84">
        <v>14870</v>
      </c>
      <c r="C45" s="84">
        <v>2334614</v>
      </c>
    </row>
    <row r="46" spans="1:3" x14ac:dyDescent="0.2">
      <c r="A46" s="83" t="s">
        <v>115</v>
      </c>
      <c r="B46" s="84">
        <v>7896</v>
      </c>
      <c r="C46" s="84">
        <v>690137</v>
      </c>
    </row>
    <row r="47" spans="1:3" x14ac:dyDescent="0.2">
      <c r="A47" s="83" t="s">
        <v>61</v>
      </c>
      <c r="B47" s="84">
        <v>15029</v>
      </c>
      <c r="C47" s="84">
        <v>1721973</v>
      </c>
    </row>
    <row r="48" spans="1:3" x14ac:dyDescent="0.2">
      <c r="A48" s="83" t="s">
        <v>118</v>
      </c>
      <c r="B48" s="84">
        <v>23470</v>
      </c>
      <c r="C48" s="84">
        <v>2658153</v>
      </c>
    </row>
    <row r="49" spans="1:3" x14ac:dyDescent="0.2">
      <c r="A49" s="83" t="s">
        <v>132</v>
      </c>
      <c r="B49" s="84">
        <v>6960</v>
      </c>
      <c r="C49" s="84">
        <v>748379</v>
      </c>
    </row>
    <row r="50" spans="1:3" x14ac:dyDescent="0.2">
      <c r="A50" s="83" t="s">
        <v>63</v>
      </c>
      <c r="B50" s="84">
        <v>4296</v>
      </c>
      <c r="C50" s="84">
        <v>559591</v>
      </c>
    </row>
    <row r="51" spans="1:3" x14ac:dyDescent="0.2">
      <c r="A51" s="83" t="s">
        <v>65</v>
      </c>
      <c r="B51" s="84">
        <v>5427</v>
      </c>
      <c r="C51" s="84">
        <v>430394</v>
      </c>
    </row>
    <row r="52" spans="1:3" x14ac:dyDescent="0.2">
      <c r="A52" s="83" t="s">
        <v>67</v>
      </c>
      <c r="B52" s="84">
        <v>1386</v>
      </c>
      <c r="C52" s="84">
        <v>191338</v>
      </c>
    </row>
    <row r="53" spans="1:3" x14ac:dyDescent="0.2">
      <c r="A53" s="83" t="s">
        <v>69</v>
      </c>
      <c r="B53" s="84">
        <v>4832</v>
      </c>
      <c r="C53" s="84">
        <v>378663</v>
      </c>
    </row>
    <row r="54" spans="1:3" x14ac:dyDescent="0.2">
      <c r="A54" s="83" t="s">
        <v>71</v>
      </c>
      <c r="B54" s="84">
        <v>32936</v>
      </c>
      <c r="C54" s="84">
        <v>4674195</v>
      </c>
    </row>
    <row r="55" spans="1:3" s="1" customFormat="1" x14ac:dyDescent="0.2">
      <c r="A55" s="83" t="s">
        <v>134</v>
      </c>
      <c r="B55" s="84">
        <v>1819001</v>
      </c>
      <c r="C55" s="84">
        <v>303845778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="150" zoomScaleNormal="100" zoomScaleSheetLayoutView="150" workbookViewId="0">
      <selection activeCell="C20" sqref="C20"/>
    </sheetView>
  </sheetViews>
  <sheetFormatPr defaultColWidth="10.5" defaultRowHeight="11.25" outlineLevelRow="2" x14ac:dyDescent="0.2"/>
  <cols>
    <col min="1" max="1" width="10.6640625" style="37" customWidth="1"/>
    <col min="2" max="2" width="24.5" style="37" customWidth="1"/>
    <col min="3" max="3" width="10.33203125" style="37" customWidth="1"/>
    <col min="4" max="4" width="9.1640625" style="37" customWidth="1"/>
    <col min="5" max="5" width="13.5" style="37" customWidth="1"/>
    <col min="6" max="6" width="9.6640625" style="37" customWidth="1"/>
    <col min="7" max="7" width="16" style="37" customWidth="1"/>
    <col min="8" max="8" width="9.1640625" style="37" customWidth="1"/>
    <col min="9" max="16384" width="10.5" style="39"/>
  </cols>
  <sheetData>
    <row r="1" spans="1:8" ht="46.5" customHeight="1" x14ac:dyDescent="0.2">
      <c r="C1" s="38"/>
      <c r="D1" s="38"/>
      <c r="E1" s="38"/>
      <c r="F1" s="149" t="s">
        <v>200</v>
      </c>
      <c r="G1" s="149"/>
      <c r="H1" s="149"/>
    </row>
    <row r="2" spans="1:8" s="34" customFormat="1" ht="57" customHeight="1" x14ac:dyDescent="0.25">
      <c r="A2" s="140" t="s">
        <v>192</v>
      </c>
      <c r="B2" s="140"/>
      <c r="C2" s="140"/>
      <c r="D2" s="140"/>
      <c r="E2" s="140"/>
      <c r="F2" s="140"/>
      <c r="G2" s="140"/>
      <c r="H2" s="140"/>
    </row>
    <row r="3" spans="1:8" s="40" customFormat="1" ht="25.5" customHeight="1" x14ac:dyDescent="0.2">
      <c r="A3" s="141" t="s">
        <v>0</v>
      </c>
      <c r="B3" s="141" t="s">
        <v>81</v>
      </c>
      <c r="C3" s="143" t="s">
        <v>75</v>
      </c>
      <c r="D3" s="144"/>
      <c r="E3" s="145" t="s">
        <v>76</v>
      </c>
      <c r="F3" s="146"/>
      <c r="G3" s="147" t="s">
        <v>77</v>
      </c>
      <c r="H3" s="148"/>
    </row>
    <row r="4" spans="1:8" s="40" customFormat="1" ht="27.75" customHeight="1" x14ac:dyDescent="0.2">
      <c r="A4" s="142"/>
      <c r="B4" s="142"/>
      <c r="C4" s="41" t="s">
        <v>78</v>
      </c>
      <c r="D4" s="41" t="s">
        <v>79</v>
      </c>
      <c r="E4" s="42" t="s">
        <v>78</v>
      </c>
      <c r="F4" s="41" t="s">
        <v>79</v>
      </c>
      <c r="G4" s="41" t="s">
        <v>78</v>
      </c>
      <c r="H4" s="41" t="s">
        <v>79</v>
      </c>
    </row>
    <row r="5" spans="1:8" x14ac:dyDescent="0.2">
      <c r="A5" s="95">
        <v>560255</v>
      </c>
      <c r="B5" s="95" t="s">
        <v>186</v>
      </c>
      <c r="C5" s="96"/>
      <c r="D5" s="119"/>
      <c r="E5" s="96">
        <v>1227932.96</v>
      </c>
      <c r="F5" s="97">
        <v>38</v>
      </c>
      <c r="G5" s="96">
        <v>1227932.96</v>
      </c>
      <c r="H5" s="97">
        <v>38</v>
      </c>
    </row>
    <row r="6" spans="1:8" outlineLevel="1" x14ac:dyDescent="0.2">
      <c r="A6" s="98"/>
      <c r="B6" s="99" t="s">
        <v>191</v>
      </c>
      <c r="C6" s="100"/>
      <c r="D6" s="120"/>
      <c r="E6" s="100">
        <v>1227932.96</v>
      </c>
      <c r="F6" s="101">
        <v>38</v>
      </c>
      <c r="G6" s="102">
        <v>1227932.96</v>
      </c>
      <c r="H6" s="103">
        <v>38</v>
      </c>
    </row>
    <row r="7" spans="1:8" ht="12" outlineLevel="2" x14ac:dyDescent="0.2">
      <c r="A7" s="104"/>
      <c r="B7" s="105" t="s">
        <v>10</v>
      </c>
      <c r="C7" s="106"/>
      <c r="D7" s="116"/>
      <c r="E7" s="117">
        <v>323140.3</v>
      </c>
      <c r="F7" s="118">
        <v>10</v>
      </c>
      <c r="G7" s="108">
        <v>323140.3</v>
      </c>
      <c r="H7" s="109">
        <v>10</v>
      </c>
    </row>
    <row r="8" spans="1:8" ht="12" outlineLevel="2" x14ac:dyDescent="0.2">
      <c r="A8" s="104"/>
      <c r="B8" s="105" t="s">
        <v>11</v>
      </c>
      <c r="C8" s="106"/>
      <c r="D8" s="116"/>
      <c r="E8" s="117">
        <v>323140.3</v>
      </c>
      <c r="F8" s="118">
        <v>10</v>
      </c>
      <c r="G8" s="108">
        <v>323140.3</v>
      </c>
      <c r="H8" s="109">
        <v>10</v>
      </c>
    </row>
    <row r="9" spans="1:8" ht="12" outlineLevel="2" x14ac:dyDescent="0.2">
      <c r="A9" s="104"/>
      <c r="B9" s="105" t="s">
        <v>12</v>
      </c>
      <c r="C9" s="106"/>
      <c r="D9" s="116"/>
      <c r="E9" s="117">
        <v>290826.27</v>
      </c>
      <c r="F9" s="118">
        <v>9</v>
      </c>
      <c r="G9" s="108">
        <v>290826.27</v>
      </c>
      <c r="H9" s="109">
        <v>9</v>
      </c>
    </row>
    <row r="10" spans="1:8" ht="12" outlineLevel="2" x14ac:dyDescent="0.2">
      <c r="A10" s="104"/>
      <c r="B10" s="105" t="s">
        <v>13</v>
      </c>
      <c r="C10" s="106"/>
      <c r="D10" s="116"/>
      <c r="E10" s="117">
        <v>290826.09000000003</v>
      </c>
      <c r="F10" s="118">
        <v>9</v>
      </c>
      <c r="G10" s="108">
        <v>290826.09000000003</v>
      </c>
      <c r="H10" s="109">
        <v>9</v>
      </c>
    </row>
    <row r="11" spans="1:8" x14ac:dyDescent="0.2">
      <c r="A11" s="138" t="s">
        <v>72</v>
      </c>
      <c r="B11" s="138"/>
      <c r="C11" s="96">
        <v>0</v>
      </c>
      <c r="D11" s="97">
        <v>0</v>
      </c>
      <c r="E11" s="96">
        <v>1227932.96</v>
      </c>
      <c r="F11" s="97">
        <v>38</v>
      </c>
      <c r="G11" s="96">
        <v>1227932.96</v>
      </c>
      <c r="H11" s="97">
        <v>38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="130" zoomScaleNormal="100" zoomScaleSheetLayoutView="130" workbookViewId="0">
      <selection activeCell="E19" sqref="E19"/>
    </sheetView>
  </sheetViews>
  <sheetFormatPr defaultColWidth="10.5" defaultRowHeight="11.25" outlineLevelRow="2" x14ac:dyDescent="0.2"/>
  <cols>
    <col min="1" max="1" width="10.6640625" style="37" customWidth="1"/>
    <col min="2" max="2" width="32.6640625" style="37" customWidth="1"/>
    <col min="3" max="3" width="13.1640625" style="37" customWidth="1"/>
    <col min="4" max="4" width="6.6640625" style="37" customWidth="1"/>
    <col min="5" max="5" width="13.6640625" style="114" customWidth="1"/>
    <col min="6" max="6" width="9" style="37" customWidth="1"/>
    <col min="7" max="7" width="17" style="114" customWidth="1"/>
    <col min="8" max="8" width="10.83203125" style="37" customWidth="1"/>
    <col min="9" max="16384" width="10.5" style="39"/>
  </cols>
  <sheetData>
    <row r="1" spans="1:8" ht="46.5" customHeight="1" x14ac:dyDescent="0.2">
      <c r="C1" s="38"/>
      <c r="D1" s="38"/>
      <c r="E1" s="38"/>
      <c r="F1" s="139" t="s">
        <v>201</v>
      </c>
      <c r="G1" s="139"/>
      <c r="H1" s="139"/>
    </row>
    <row r="2" spans="1:8" s="34" customFormat="1" ht="57" customHeight="1" x14ac:dyDescent="0.25">
      <c r="A2" s="140" t="s">
        <v>190</v>
      </c>
      <c r="B2" s="140"/>
      <c r="C2" s="140"/>
      <c r="D2" s="140"/>
      <c r="E2" s="140"/>
      <c r="F2" s="140"/>
      <c r="G2" s="140"/>
      <c r="H2" s="140"/>
    </row>
    <row r="3" spans="1:8" s="40" customFormat="1" ht="25.5" customHeight="1" x14ac:dyDescent="0.2">
      <c r="A3" s="141" t="s">
        <v>0</v>
      </c>
      <c r="B3" s="141" t="s">
        <v>81</v>
      </c>
      <c r="C3" s="143" t="s">
        <v>75</v>
      </c>
      <c r="D3" s="144"/>
      <c r="E3" s="145" t="s">
        <v>76</v>
      </c>
      <c r="F3" s="146"/>
      <c r="G3" s="147" t="s">
        <v>77</v>
      </c>
      <c r="H3" s="148"/>
    </row>
    <row r="4" spans="1:8" s="40" customFormat="1" ht="27.75" customHeight="1" x14ac:dyDescent="0.2">
      <c r="A4" s="142"/>
      <c r="B4" s="142"/>
      <c r="C4" s="41" t="s">
        <v>78</v>
      </c>
      <c r="D4" s="41" t="s">
        <v>79</v>
      </c>
      <c r="E4" s="42" t="s">
        <v>78</v>
      </c>
      <c r="F4" s="41" t="s">
        <v>79</v>
      </c>
      <c r="G4" s="41" t="s">
        <v>78</v>
      </c>
      <c r="H4" s="41" t="s">
        <v>79</v>
      </c>
    </row>
    <row r="5" spans="1:8" x14ac:dyDescent="0.2">
      <c r="A5" s="95">
        <v>560255</v>
      </c>
      <c r="B5" s="95" t="s">
        <v>186</v>
      </c>
      <c r="C5" s="96"/>
      <c r="D5" s="97"/>
      <c r="E5" s="96">
        <v>1080574.3600000001</v>
      </c>
      <c r="F5" s="97">
        <v>41</v>
      </c>
      <c r="G5" s="96">
        <v>1080574.3600000001</v>
      </c>
      <c r="H5" s="97">
        <v>41</v>
      </c>
    </row>
    <row r="6" spans="1:8" outlineLevel="1" x14ac:dyDescent="0.2">
      <c r="A6" s="98"/>
      <c r="B6" s="99" t="s">
        <v>187</v>
      </c>
      <c r="C6" s="100"/>
      <c r="D6" s="101"/>
      <c r="E6" s="100">
        <v>1080574.3600000001</v>
      </c>
      <c r="F6" s="101">
        <v>41</v>
      </c>
      <c r="G6" s="102">
        <v>1080574.3600000001</v>
      </c>
      <c r="H6" s="103">
        <v>41</v>
      </c>
    </row>
    <row r="7" spans="1:8" ht="12" outlineLevel="2" x14ac:dyDescent="0.2">
      <c r="A7" s="104"/>
      <c r="B7" s="105" t="s">
        <v>10</v>
      </c>
      <c r="C7" s="106"/>
      <c r="D7" s="116"/>
      <c r="E7" s="117">
        <v>263554.7</v>
      </c>
      <c r="F7" s="118">
        <v>10</v>
      </c>
      <c r="G7" s="108">
        <v>263554.7</v>
      </c>
      <c r="H7" s="109">
        <v>10</v>
      </c>
    </row>
    <row r="8" spans="1:8" ht="12" outlineLevel="2" x14ac:dyDescent="0.2">
      <c r="A8" s="104"/>
      <c r="B8" s="105" t="s">
        <v>11</v>
      </c>
      <c r="C8" s="106"/>
      <c r="D8" s="116"/>
      <c r="E8" s="117">
        <v>263554.7</v>
      </c>
      <c r="F8" s="118">
        <v>10</v>
      </c>
      <c r="G8" s="108">
        <v>263554.7</v>
      </c>
      <c r="H8" s="109">
        <v>10</v>
      </c>
    </row>
    <row r="9" spans="1:8" ht="12" outlineLevel="2" x14ac:dyDescent="0.2">
      <c r="A9" s="104"/>
      <c r="B9" s="105" t="s">
        <v>12</v>
      </c>
      <c r="C9" s="106"/>
      <c r="D9" s="116"/>
      <c r="E9" s="117">
        <v>263554.7</v>
      </c>
      <c r="F9" s="118">
        <v>10</v>
      </c>
      <c r="G9" s="108">
        <v>263554.7</v>
      </c>
      <c r="H9" s="109">
        <v>10</v>
      </c>
    </row>
    <row r="10" spans="1:8" ht="12" outlineLevel="2" x14ac:dyDescent="0.2">
      <c r="A10" s="104"/>
      <c r="B10" s="105" t="s">
        <v>13</v>
      </c>
      <c r="C10" s="106"/>
      <c r="D10" s="116"/>
      <c r="E10" s="117">
        <v>289910.26</v>
      </c>
      <c r="F10" s="118">
        <v>11</v>
      </c>
      <c r="G10" s="108">
        <v>289910.26</v>
      </c>
      <c r="H10" s="109">
        <v>11</v>
      </c>
    </row>
    <row r="11" spans="1:8" x14ac:dyDescent="0.2">
      <c r="A11" s="95" t="s">
        <v>188</v>
      </c>
      <c r="B11" s="95" t="s">
        <v>189</v>
      </c>
      <c r="C11" s="96">
        <v>8055134</v>
      </c>
      <c r="D11" s="119">
        <v>300</v>
      </c>
      <c r="E11" s="96">
        <v>-1080574.3600000001</v>
      </c>
      <c r="F11" s="97">
        <v>-41</v>
      </c>
      <c r="G11" s="96">
        <v>6974559.6399999997</v>
      </c>
      <c r="H11" s="97">
        <v>259</v>
      </c>
    </row>
    <row r="12" spans="1:8" outlineLevel="1" x14ac:dyDescent="0.2">
      <c r="A12" s="98"/>
      <c r="B12" s="99" t="s">
        <v>187</v>
      </c>
      <c r="C12" s="100">
        <v>8055134</v>
      </c>
      <c r="D12" s="120">
        <v>300</v>
      </c>
      <c r="E12" s="100">
        <v>-1080574.3600000001</v>
      </c>
      <c r="F12" s="101">
        <v>-41</v>
      </c>
      <c r="G12" s="102">
        <v>6974559.6399999997</v>
      </c>
      <c r="H12" s="103">
        <v>259</v>
      </c>
    </row>
    <row r="13" spans="1:8" ht="12" outlineLevel="2" x14ac:dyDescent="0.2">
      <c r="A13" s="104"/>
      <c r="B13" s="105" t="s">
        <v>2</v>
      </c>
      <c r="C13" s="106">
        <v>671261.17</v>
      </c>
      <c r="D13" s="116">
        <v>25</v>
      </c>
      <c r="E13" s="117">
        <v>-671261.17</v>
      </c>
      <c r="F13" s="121">
        <v>-25</v>
      </c>
      <c r="G13" s="108">
        <v>0</v>
      </c>
      <c r="H13" s="109">
        <v>0</v>
      </c>
    </row>
    <row r="14" spans="1:8" ht="12" outlineLevel="2" x14ac:dyDescent="0.2">
      <c r="A14" s="104"/>
      <c r="B14" s="105" t="s">
        <v>3</v>
      </c>
      <c r="C14" s="106">
        <v>671261.17</v>
      </c>
      <c r="D14" s="116">
        <v>25</v>
      </c>
      <c r="E14" s="117">
        <v>-391829.19</v>
      </c>
      <c r="F14" s="121">
        <v>-15</v>
      </c>
      <c r="G14" s="108">
        <v>279431.98</v>
      </c>
      <c r="H14" s="109">
        <v>10</v>
      </c>
    </row>
    <row r="15" spans="1:8" ht="12" outlineLevel="2" x14ac:dyDescent="0.2">
      <c r="A15" s="104"/>
      <c r="B15" s="105" t="s">
        <v>4</v>
      </c>
      <c r="C15" s="106">
        <v>671261.17</v>
      </c>
      <c r="D15" s="116">
        <v>25</v>
      </c>
      <c r="E15" s="117">
        <v>-17484</v>
      </c>
      <c r="F15" s="121">
        <v>-1</v>
      </c>
      <c r="G15" s="108">
        <v>653777.17000000004</v>
      </c>
      <c r="H15" s="109">
        <v>24</v>
      </c>
    </row>
    <row r="16" spans="1:8" ht="12" outlineLevel="2" x14ac:dyDescent="0.2">
      <c r="A16" s="104"/>
      <c r="B16" s="105" t="s">
        <v>5</v>
      </c>
      <c r="C16" s="106">
        <v>671261.17</v>
      </c>
      <c r="D16" s="116">
        <v>25</v>
      </c>
      <c r="E16" s="117">
        <v>0</v>
      </c>
      <c r="F16" s="118">
        <v>0</v>
      </c>
      <c r="G16" s="108">
        <v>671261.17</v>
      </c>
      <c r="H16" s="109">
        <v>25</v>
      </c>
    </row>
    <row r="17" spans="1:8" ht="12" outlineLevel="2" x14ac:dyDescent="0.2">
      <c r="A17" s="104"/>
      <c r="B17" s="105" t="s">
        <v>6</v>
      </c>
      <c r="C17" s="106">
        <v>671261.17</v>
      </c>
      <c r="D17" s="116">
        <v>25</v>
      </c>
      <c r="E17" s="117">
        <v>0</v>
      </c>
      <c r="F17" s="118">
        <v>0</v>
      </c>
      <c r="G17" s="108">
        <v>671261.17</v>
      </c>
      <c r="H17" s="109">
        <v>25</v>
      </c>
    </row>
    <row r="18" spans="1:8" ht="12" outlineLevel="2" x14ac:dyDescent="0.2">
      <c r="A18" s="104"/>
      <c r="B18" s="105" t="s">
        <v>7</v>
      </c>
      <c r="C18" s="106">
        <v>671261.17</v>
      </c>
      <c r="D18" s="116">
        <v>25</v>
      </c>
      <c r="E18" s="117">
        <v>0</v>
      </c>
      <c r="F18" s="118">
        <v>0</v>
      </c>
      <c r="G18" s="108">
        <v>671261.17</v>
      </c>
      <c r="H18" s="109">
        <v>25</v>
      </c>
    </row>
    <row r="19" spans="1:8" ht="12" outlineLevel="2" x14ac:dyDescent="0.2">
      <c r="A19" s="104"/>
      <c r="B19" s="105" t="s">
        <v>8</v>
      </c>
      <c r="C19" s="106">
        <v>671261.17</v>
      </c>
      <c r="D19" s="116">
        <v>25</v>
      </c>
      <c r="E19" s="117">
        <v>0</v>
      </c>
      <c r="F19" s="118">
        <v>0</v>
      </c>
      <c r="G19" s="108">
        <v>671261.17</v>
      </c>
      <c r="H19" s="109">
        <v>25</v>
      </c>
    </row>
    <row r="20" spans="1:8" ht="12" outlineLevel="2" x14ac:dyDescent="0.2">
      <c r="A20" s="104"/>
      <c r="B20" s="105" t="s">
        <v>9</v>
      </c>
      <c r="C20" s="106">
        <v>671261.17</v>
      </c>
      <c r="D20" s="116">
        <v>25</v>
      </c>
      <c r="E20" s="117">
        <v>0</v>
      </c>
      <c r="F20" s="118">
        <v>0</v>
      </c>
      <c r="G20" s="108">
        <v>671261.17</v>
      </c>
      <c r="H20" s="109">
        <v>25</v>
      </c>
    </row>
    <row r="21" spans="1:8" ht="12" outlineLevel="2" x14ac:dyDescent="0.2">
      <c r="A21" s="104"/>
      <c r="B21" s="105" t="s">
        <v>10</v>
      </c>
      <c r="C21" s="106">
        <v>671261.17</v>
      </c>
      <c r="D21" s="116">
        <v>25</v>
      </c>
      <c r="E21" s="117">
        <v>0</v>
      </c>
      <c r="F21" s="118">
        <v>0</v>
      </c>
      <c r="G21" s="108">
        <v>671261.17</v>
      </c>
      <c r="H21" s="109">
        <v>25</v>
      </c>
    </row>
    <row r="22" spans="1:8" ht="12" outlineLevel="2" x14ac:dyDescent="0.2">
      <c r="A22" s="104"/>
      <c r="B22" s="105" t="s">
        <v>11</v>
      </c>
      <c r="C22" s="106">
        <v>671261.17</v>
      </c>
      <c r="D22" s="116">
        <v>25</v>
      </c>
      <c r="E22" s="117">
        <v>0</v>
      </c>
      <c r="F22" s="118">
        <v>0</v>
      </c>
      <c r="G22" s="108">
        <v>671261.17</v>
      </c>
      <c r="H22" s="109">
        <v>25</v>
      </c>
    </row>
    <row r="23" spans="1:8" ht="12" outlineLevel="2" x14ac:dyDescent="0.2">
      <c r="A23" s="104"/>
      <c r="B23" s="105" t="s">
        <v>12</v>
      </c>
      <c r="C23" s="106">
        <v>671261.17</v>
      </c>
      <c r="D23" s="116">
        <v>25</v>
      </c>
      <c r="E23" s="117">
        <v>0</v>
      </c>
      <c r="F23" s="118">
        <v>0</v>
      </c>
      <c r="G23" s="108">
        <v>671261.17</v>
      </c>
      <c r="H23" s="109">
        <v>25</v>
      </c>
    </row>
    <row r="24" spans="1:8" ht="12" outlineLevel="2" x14ac:dyDescent="0.2">
      <c r="A24" s="104"/>
      <c r="B24" s="105" t="s">
        <v>13</v>
      </c>
      <c r="C24" s="106">
        <v>671261.13</v>
      </c>
      <c r="D24" s="116">
        <v>25</v>
      </c>
      <c r="E24" s="117">
        <v>0</v>
      </c>
      <c r="F24" s="118">
        <v>0</v>
      </c>
      <c r="G24" s="108">
        <v>671261.13</v>
      </c>
      <c r="H24" s="109">
        <v>25</v>
      </c>
    </row>
    <row r="25" spans="1:8" x14ac:dyDescent="0.2">
      <c r="A25" s="138" t="s">
        <v>72</v>
      </c>
      <c r="B25" s="138"/>
      <c r="C25" s="96">
        <v>8055134</v>
      </c>
      <c r="D25" s="97">
        <v>300</v>
      </c>
      <c r="E25" s="96">
        <v>0</v>
      </c>
      <c r="F25" s="97">
        <v>0</v>
      </c>
      <c r="G25" s="96">
        <v>8055134</v>
      </c>
      <c r="H25" s="97">
        <v>300</v>
      </c>
    </row>
  </sheetData>
  <mergeCells count="8">
    <mergeCell ref="A25:B2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150" zoomScaleNormal="100" zoomScaleSheetLayoutView="150" workbookViewId="0">
      <selection activeCell="D18" sqref="D18"/>
    </sheetView>
  </sheetViews>
  <sheetFormatPr defaultColWidth="10.5" defaultRowHeight="11.25" outlineLevelRow="2" x14ac:dyDescent="0.2"/>
  <cols>
    <col min="1" max="1" width="11.33203125" style="37" customWidth="1"/>
    <col min="2" max="2" width="23.1640625" style="37" customWidth="1"/>
    <col min="3" max="3" width="16.33203125" style="37" customWidth="1"/>
    <col min="4" max="4" width="7.33203125" style="37" customWidth="1"/>
    <col min="5" max="5" width="16.5" style="114" customWidth="1"/>
    <col min="6" max="6" width="7.83203125" style="37" customWidth="1"/>
    <col min="7" max="7" width="18.83203125" style="114" customWidth="1"/>
    <col min="8" max="8" width="11.5" style="37" customWidth="1"/>
    <col min="9" max="16384" width="10.5" style="39"/>
  </cols>
  <sheetData>
    <row r="1" spans="1:8" ht="46.5" customHeight="1" x14ac:dyDescent="0.2">
      <c r="C1" s="38"/>
      <c r="D1" s="38"/>
      <c r="E1" s="38"/>
      <c r="F1" s="139" t="s">
        <v>185</v>
      </c>
      <c r="G1" s="139"/>
      <c r="H1" s="139"/>
    </row>
    <row r="2" spans="1:8" s="34" customFormat="1" ht="57" customHeight="1" x14ac:dyDescent="0.25">
      <c r="A2" s="140" t="s">
        <v>184</v>
      </c>
      <c r="B2" s="140"/>
      <c r="C2" s="140"/>
      <c r="D2" s="140"/>
      <c r="E2" s="140"/>
      <c r="F2" s="140"/>
      <c r="G2" s="140"/>
      <c r="H2" s="140"/>
    </row>
    <row r="3" spans="1:8" s="40" customFormat="1" ht="25.5" customHeight="1" x14ac:dyDescent="0.2">
      <c r="A3" s="141" t="s">
        <v>0</v>
      </c>
      <c r="B3" s="141" t="s">
        <v>81</v>
      </c>
      <c r="C3" s="143" t="s">
        <v>75</v>
      </c>
      <c r="D3" s="144"/>
      <c r="E3" s="145" t="s">
        <v>76</v>
      </c>
      <c r="F3" s="146"/>
      <c r="G3" s="147" t="s">
        <v>77</v>
      </c>
      <c r="H3" s="148"/>
    </row>
    <row r="4" spans="1:8" s="40" customFormat="1" ht="27.75" customHeight="1" x14ac:dyDescent="0.2">
      <c r="A4" s="142"/>
      <c r="B4" s="142"/>
      <c r="C4" s="41" t="s">
        <v>78</v>
      </c>
      <c r="D4" s="41" t="s">
        <v>79</v>
      </c>
      <c r="E4" s="42" t="s">
        <v>78</v>
      </c>
      <c r="F4" s="41" t="s">
        <v>79</v>
      </c>
      <c r="G4" s="41" t="s">
        <v>78</v>
      </c>
      <c r="H4" s="41" t="s">
        <v>79</v>
      </c>
    </row>
    <row r="5" spans="1:8" ht="21" x14ac:dyDescent="0.2">
      <c r="A5" s="95" t="s">
        <v>181</v>
      </c>
      <c r="B5" s="95" t="s">
        <v>182</v>
      </c>
      <c r="C5" s="96">
        <v>272388624.31999999</v>
      </c>
      <c r="D5" s="97">
        <v>2568</v>
      </c>
      <c r="E5" s="96">
        <v>-23000000</v>
      </c>
      <c r="F5" s="97">
        <v>-138</v>
      </c>
      <c r="G5" s="96">
        <v>249388624.31999999</v>
      </c>
      <c r="H5" s="97">
        <v>2430</v>
      </c>
    </row>
    <row r="6" spans="1:8" outlineLevel="1" x14ac:dyDescent="0.2">
      <c r="A6" s="98"/>
      <c r="B6" s="99" t="s">
        <v>183</v>
      </c>
      <c r="C6" s="100">
        <v>272388624.31999999</v>
      </c>
      <c r="D6" s="101">
        <v>2568</v>
      </c>
      <c r="E6" s="100">
        <v>-23000000</v>
      </c>
      <c r="F6" s="101">
        <v>-138</v>
      </c>
      <c r="G6" s="102">
        <v>249388624.31999999</v>
      </c>
      <c r="H6" s="103">
        <v>2430</v>
      </c>
    </row>
    <row r="7" spans="1:8" outlineLevel="2" x14ac:dyDescent="0.2">
      <c r="A7" s="104"/>
      <c r="B7" s="105" t="s">
        <v>2</v>
      </c>
      <c r="C7" s="106">
        <v>272388624.31999999</v>
      </c>
      <c r="D7" s="107">
        <v>2568</v>
      </c>
      <c r="E7" s="106">
        <v>-23000000</v>
      </c>
      <c r="F7" s="107">
        <v>-138</v>
      </c>
      <c r="G7" s="108">
        <v>249388624.31999999</v>
      </c>
      <c r="H7" s="109">
        <v>2430</v>
      </c>
    </row>
    <row r="8" spans="1:8" outlineLevel="2" x14ac:dyDescent="0.2">
      <c r="A8" s="104"/>
      <c r="B8" s="105" t="s">
        <v>3</v>
      </c>
      <c r="C8" s="110"/>
      <c r="D8" s="110"/>
      <c r="E8" s="106">
        <v>0</v>
      </c>
      <c r="F8" s="107">
        <v>0</v>
      </c>
      <c r="G8" s="108">
        <v>0</v>
      </c>
      <c r="H8" s="109">
        <v>0</v>
      </c>
    </row>
    <row r="9" spans="1:8" outlineLevel="2" x14ac:dyDescent="0.2">
      <c r="A9" s="104"/>
      <c r="B9" s="105" t="s">
        <v>4</v>
      </c>
      <c r="C9" s="110"/>
      <c r="D9" s="110"/>
      <c r="E9" s="106">
        <v>0</v>
      </c>
      <c r="F9" s="107">
        <v>0</v>
      </c>
      <c r="G9" s="108">
        <v>0</v>
      </c>
      <c r="H9" s="109">
        <v>0</v>
      </c>
    </row>
    <row r="10" spans="1:8" outlineLevel="2" x14ac:dyDescent="0.2">
      <c r="A10" s="104"/>
      <c r="B10" s="105" t="s">
        <v>5</v>
      </c>
      <c r="C10" s="110"/>
      <c r="D10" s="110"/>
      <c r="E10" s="106">
        <v>0</v>
      </c>
      <c r="F10" s="107">
        <v>0</v>
      </c>
      <c r="G10" s="108">
        <v>0</v>
      </c>
      <c r="H10" s="109">
        <v>0</v>
      </c>
    </row>
    <row r="11" spans="1:8" outlineLevel="2" x14ac:dyDescent="0.2">
      <c r="A11" s="104"/>
      <c r="B11" s="105" t="s">
        <v>6</v>
      </c>
      <c r="C11" s="110"/>
      <c r="D11" s="110"/>
      <c r="E11" s="106">
        <v>0</v>
      </c>
      <c r="F11" s="107">
        <v>0</v>
      </c>
      <c r="G11" s="108">
        <v>0</v>
      </c>
      <c r="H11" s="109">
        <v>0</v>
      </c>
    </row>
    <row r="12" spans="1:8" outlineLevel="2" x14ac:dyDescent="0.2">
      <c r="A12" s="104"/>
      <c r="B12" s="105" t="s">
        <v>7</v>
      </c>
      <c r="C12" s="110"/>
      <c r="D12" s="110"/>
      <c r="E12" s="106">
        <v>0</v>
      </c>
      <c r="F12" s="107">
        <v>0</v>
      </c>
      <c r="G12" s="108">
        <v>0</v>
      </c>
      <c r="H12" s="109">
        <v>0</v>
      </c>
    </row>
    <row r="13" spans="1:8" outlineLevel="2" x14ac:dyDescent="0.2">
      <c r="A13" s="104"/>
      <c r="B13" s="105" t="s">
        <v>8</v>
      </c>
      <c r="C13" s="110"/>
      <c r="D13" s="110"/>
      <c r="E13" s="106">
        <v>0</v>
      </c>
      <c r="F13" s="107">
        <v>0</v>
      </c>
      <c r="G13" s="108">
        <v>0</v>
      </c>
      <c r="H13" s="109">
        <v>0</v>
      </c>
    </row>
    <row r="14" spans="1:8" x14ac:dyDescent="0.2">
      <c r="A14" s="138" t="s">
        <v>72</v>
      </c>
      <c r="B14" s="138"/>
      <c r="C14" s="96">
        <v>272388624.31999999</v>
      </c>
      <c r="D14" s="97">
        <v>2568</v>
      </c>
      <c r="E14" s="96">
        <f>E5</f>
        <v>-23000000</v>
      </c>
      <c r="F14" s="97">
        <f>F5</f>
        <v>-138</v>
      </c>
      <c r="G14" s="96">
        <f>C14+E14</f>
        <v>249388624.31999999</v>
      </c>
      <c r="H14" s="97">
        <f>D14+F14</f>
        <v>2430</v>
      </c>
    </row>
  </sheetData>
  <mergeCells count="8">
    <mergeCell ref="A14:B1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5"/>
  <sheetViews>
    <sheetView view="pageBreakPreview" zoomScale="115" zoomScaleNormal="100" zoomScaleSheetLayoutView="115" workbookViewId="0">
      <pane xSplit="2" ySplit="4" topLeftCell="C148" activePane="bottomRight" state="frozen"/>
      <selection pane="topRight" activeCell="C1" sqref="C1"/>
      <selection pane="bottomLeft" activeCell="A5" sqref="A5"/>
      <selection pane="bottomRight" activeCell="K157" sqref="K156:K157"/>
    </sheetView>
  </sheetViews>
  <sheetFormatPr defaultColWidth="10.5" defaultRowHeight="12.75" outlineLevelRow="2" x14ac:dyDescent="0.2"/>
  <cols>
    <col min="1" max="1" width="11.33203125" style="37" customWidth="1"/>
    <col min="2" max="2" width="24" style="169" customWidth="1"/>
    <col min="3" max="3" width="17.6640625" style="38" customWidth="1"/>
    <col min="4" max="4" width="9.1640625" style="38" customWidth="1"/>
    <col min="5" max="5" width="14.33203125" style="61" customWidth="1"/>
    <col min="6" max="6" width="10.5" style="38" customWidth="1"/>
    <col min="7" max="7" width="19.5" style="64" customWidth="1"/>
    <col min="8" max="8" width="10.33203125" style="65" customWidth="1"/>
    <col min="9" max="256" width="10.5" style="39"/>
    <col min="257" max="257" width="11.33203125" style="39" customWidth="1"/>
    <col min="258" max="258" width="33.83203125" style="39" customWidth="1"/>
    <col min="259" max="259" width="17.6640625" style="39" customWidth="1"/>
    <col min="260" max="260" width="9.1640625" style="39" customWidth="1"/>
    <col min="261" max="261" width="14.33203125" style="39" customWidth="1"/>
    <col min="262" max="262" width="10.5" style="39" customWidth="1"/>
    <col min="263" max="263" width="19.5" style="39" customWidth="1"/>
    <col min="264" max="264" width="10.33203125" style="39" customWidth="1"/>
    <col min="265" max="512" width="10.5" style="39"/>
    <col min="513" max="513" width="11.33203125" style="39" customWidth="1"/>
    <col min="514" max="514" width="33.83203125" style="39" customWidth="1"/>
    <col min="515" max="515" width="17.6640625" style="39" customWidth="1"/>
    <col min="516" max="516" width="9.1640625" style="39" customWidth="1"/>
    <col min="517" max="517" width="14.33203125" style="39" customWidth="1"/>
    <col min="518" max="518" width="10.5" style="39" customWidth="1"/>
    <col min="519" max="519" width="19.5" style="39" customWidth="1"/>
    <col min="520" max="520" width="10.33203125" style="39" customWidth="1"/>
    <col min="521" max="768" width="10.5" style="39"/>
    <col min="769" max="769" width="11.33203125" style="39" customWidth="1"/>
    <col min="770" max="770" width="33.83203125" style="39" customWidth="1"/>
    <col min="771" max="771" width="17.6640625" style="39" customWidth="1"/>
    <col min="772" max="772" width="9.1640625" style="39" customWidth="1"/>
    <col min="773" max="773" width="14.33203125" style="39" customWidth="1"/>
    <col min="774" max="774" width="10.5" style="39" customWidth="1"/>
    <col min="775" max="775" width="19.5" style="39" customWidth="1"/>
    <col min="776" max="776" width="10.33203125" style="39" customWidth="1"/>
    <col min="777" max="1024" width="10.5" style="39"/>
    <col min="1025" max="1025" width="11.33203125" style="39" customWidth="1"/>
    <col min="1026" max="1026" width="33.83203125" style="39" customWidth="1"/>
    <col min="1027" max="1027" width="17.6640625" style="39" customWidth="1"/>
    <col min="1028" max="1028" width="9.1640625" style="39" customWidth="1"/>
    <col min="1029" max="1029" width="14.33203125" style="39" customWidth="1"/>
    <col min="1030" max="1030" width="10.5" style="39" customWidth="1"/>
    <col min="1031" max="1031" width="19.5" style="39" customWidth="1"/>
    <col min="1032" max="1032" width="10.33203125" style="39" customWidth="1"/>
    <col min="1033" max="1280" width="10.5" style="39"/>
    <col min="1281" max="1281" width="11.33203125" style="39" customWidth="1"/>
    <col min="1282" max="1282" width="33.83203125" style="39" customWidth="1"/>
    <col min="1283" max="1283" width="17.6640625" style="39" customWidth="1"/>
    <col min="1284" max="1284" width="9.1640625" style="39" customWidth="1"/>
    <col min="1285" max="1285" width="14.33203125" style="39" customWidth="1"/>
    <col min="1286" max="1286" width="10.5" style="39" customWidth="1"/>
    <col min="1287" max="1287" width="19.5" style="39" customWidth="1"/>
    <col min="1288" max="1288" width="10.33203125" style="39" customWidth="1"/>
    <col min="1289" max="1536" width="10.5" style="39"/>
    <col min="1537" max="1537" width="11.33203125" style="39" customWidth="1"/>
    <col min="1538" max="1538" width="33.83203125" style="39" customWidth="1"/>
    <col min="1539" max="1539" width="17.6640625" style="39" customWidth="1"/>
    <col min="1540" max="1540" width="9.1640625" style="39" customWidth="1"/>
    <col min="1541" max="1541" width="14.33203125" style="39" customWidth="1"/>
    <col min="1542" max="1542" width="10.5" style="39" customWidth="1"/>
    <col min="1543" max="1543" width="19.5" style="39" customWidth="1"/>
    <col min="1544" max="1544" width="10.33203125" style="39" customWidth="1"/>
    <col min="1545" max="1792" width="10.5" style="39"/>
    <col min="1793" max="1793" width="11.33203125" style="39" customWidth="1"/>
    <col min="1794" max="1794" width="33.83203125" style="39" customWidth="1"/>
    <col min="1795" max="1795" width="17.6640625" style="39" customWidth="1"/>
    <col min="1796" max="1796" width="9.1640625" style="39" customWidth="1"/>
    <col min="1797" max="1797" width="14.33203125" style="39" customWidth="1"/>
    <col min="1798" max="1798" width="10.5" style="39" customWidth="1"/>
    <col min="1799" max="1799" width="19.5" style="39" customWidth="1"/>
    <col min="1800" max="1800" width="10.33203125" style="39" customWidth="1"/>
    <col min="1801" max="2048" width="10.5" style="39"/>
    <col min="2049" max="2049" width="11.33203125" style="39" customWidth="1"/>
    <col min="2050" max="2050" width="33.83203125" style="39" customWidth="1"/>
    <col min="2051" max="2051" width="17.6640625" style="39" customWidth="1"/>
    <col min="2052" max="2052" width="9.1640625" style="39" customWidth="1"/>
    <col min="2053" max="2053" width="14.33203125" style="39" customWidth="1"/>
    <col min="2054" max="2054" width="10.5" style="39" customWidth="1"/>
    <col min="2055" max="2055" width="19.5" style="39" customWidth="1"/>
    <col min="2056" max="2056" width="10.33203125" style="39" customWidth="1"/>
    <col min="2057" max="2304" width="10.5" style="39"/>
    <col min="2305" max="2305" width="11.33203125" style="39" customWidth="1"/>
    <col min="2306" max="2306" width="33.83203125" style="39" customWidth="1"/>
    <col min="2307" max="2307" width="17.6640625" style="39" customWidth="1"/>
    <col min="2308" max="2308" width="9.1640625" style="39" customWidth="1"/>
    <col min="2309" max="2309" width="14.33203125" style="39" customWidth="1"/>
    <col min="2310" max="2310" width="10.5" style="39" customWidth="1"/>
    <col min="2311" max="2311" width="19.5" style="39" customWidth="1"/>
    <col min="2312" max="2312" width="10.33203125" style="39" customWidth="1"/>
    <col min="2313" max="2560" width="10.5" style="39"/>
    <col min="2561" max="2561" width="11.33203125" style="39" customWidth="1"/>
    <col min="2562" max="2562" width="33.83203125" style="39" customWidth="1"/>
    <col min="2563" max="2563" width="17.6640625" style="39" customWidth="1"/>
    <col min="2564" max="2564" width="9.1640625" style="39" customWidth="1"/>
    <col min="2565" max="2565" width="14.33203125" style="39" customWidth="1"/>
    <col min="2566" max="2566" width="10.5" style="39" customWidth="1"/>
    <col min="2567" max="2567" width="19.5" style="39" customWidth="1"/>
    <col min="2568" max="2568" width="10.33203125" style="39" customWidth="1"/>
    <col min="2569" max="2816" width="10.5" style="39"/>
    <col min="2817" max="2817" width="11.33203125" style="39" customWidth="1"/>
    <col min="2818" max="2818" width="33.83203125" style="39" customWidth="1"/>
    <col min="2819" max="2819" width="17.6640625" style="39" customWidth="1"/>
    <col min="2820" max="2820" width="9.1640625" style="39" customWidth="1"/>
    <col min="2821" max="2821" width="14.33203125" style="39" customWidth="1"/>
    <col min="2822" max="2822" width="10.5" style="39" customWidth="1"/>
    <col min="2823" max="2823" width="19.5" style="39" customWidth="1"/>
    <col min="2824" max="2824" width="10.33203125" style="39" customWidth="1"/>
    <col min="2825" max="3072" width="10.5" style="39"/>
    <col min="3073" max="3073" width="11.33203125" style="39" customWidth="1"/>
    <col min="3074" max="3074" width="33.83203125" style="39" customWidth="1"/>
    <col min="3075" max="3075" width="17.6640625" style="39" customWidth="1"/>
    <col min="3076" max="3076" width="9.1640625" style="39" customWidth="1"/>
    <col min="3077" max="3077" width="14.33203125" style="39" customWidth="1"/>
    <col min="3078" max="3078" width="10.5" style="39" customWidth="1"/>
    <col min="3079" max="3079" width="19.5" style="39" customWidth="1"/>
    <col min="3080" max="3080" width="10.33203125" style="39" customWidth="1"/>
    <col min="3081" max="3328" width="10.5" style="39"/>
    <col min="3329" max="3329" width="11.33203125" style="39" customWidth="1"/>
    <col min="3330" max="3330" width="33.83203125" style="39" customWidth="1"/>
    <col min="3331" max="3331" width="17.6640625" style="39" customWidth="1"/>
    <col min="3332" max="3332" width="9.1640625" style="39" customWidth="1"/>
    <col min="3333" max="3333" width="14.33203125" style="39" customWidth="1"/>
    <col min="3334" max="3334" width="10.5" style="39" customWidth="1"/>
    <col min="3335" max="3335" width="19.5" style="39" customWidth="1"/>
    <col min="3336" max="3336" width="10.33203125" style="39" customWidth="1"/>
    <col min="3337" max="3584" width="10.5" style="39"/>
    <col min="3585" max="3585" width="11.33203125" style="39" customWidth="1"/>
    <col min="3586" max="3586" width="33.83203125" style="39" customWidth="1"/>
    <col min="3587" max="3587" width="17.6640625" style="39" customWidth="1"/>
    <col min="3588" max="3588" width="9.1640625" style="39" customWidth="1"/>
    <col min="3589" max="3589" width="14.33203125" style="39" customWidth="1"/>
    <col min="3590" max="3590" width="10.5" style="39" customWidth="1"/>
    <col min="3591" max="3591" width="19.5" style="39" customWidth="1"/>
    <col min="3592" max="3592" width="10.33203125" style="39" customWidth="1"/>
    <col min="3593" max="3840" width="10.5" style="39"/>
    <col min="3841" max="3841" width="11.33203125" style="39" customWidth="1"/>
    <col min="3842" max="3842" width="33.83203125" style="39" customWidth="1"/>
    <col min="3843" max="3843" width="17.6640625" style="39" customWidth="1"/>
    <col min="3844" max="3844" width="9.1640625" style="39" customWidth="1"/>
    <col min="3845" max="3845" width="14.33203125" style="39" customWidth="1"/>
    <col min="3846" max="3846" width="10.5" style="39" customWidth="1"/>
    <col min="3847" max="3847" width="19.5" style="39" customWidth="1"/>
    <col min="3848" max="3848" width="10.33203125" style="39" customWidth="1"/>
    <col min="3849" max="4096" width="10.5" style="39"/>
    <col min="4097" max="4097" width="11.33203125" style="39" customWidth="1"/>
    <col min="4098" max="4098" width="33.83203125" style="39" customWidth="1"/>
    <col min="4099" max="4099" width="17.6640625" style="39" customWidth="1"/>
    <col min="4100" max="4100" width="9.1640625" style="39" customWidth="1"/>
    <col min="4101" max="4101" width="14.33203125" style="39" customWidth="1"/>
    <col min="4102" max="4102" width="10.5" style="39" customWidth="1"/>
    <col min="4103" max="4103" width="19.5" style="39" customWidth="1"/>
    <col min="4104" max="4104" width="10.33203125" style="39" customWidth="1"/>
    <col min="4105" max="4352" width="10.5" style="39"/>
    <col min="4353" max="4353" width="11.33203125" style="39" customWidth="1"/>
    <col min="4354" max="4354" width="33.83203125" style="39" customWidth="1"/>
    <col min="4355" max="4355" width="17.6640625" style="39" customWidth="1"/>
    <col min="4356" max="4356" width="9.1640625" style="39" customWidth="1"/>
    <col min="4357" max="4357" width="14.33203125" style="39" customWidth="1"/>
    <col min="4358" max="4358" width="10.5" style="39" customWidth="1"/>
    <col min="4359" max="4359" width="19.5" style="39" customWidth="1"/>
    <col min="4360" max="4360" width="10.33203125" style="39" customWidth="1"/>
    <col min="4361" max="4608" width="10.5" style="39"/>
    <col min="4609" max="4609" width="11.33203125" style="39" customWidth="1"/>
    <col min="4610" max="4610" width="33.83203125" style="39" customWidth="1"/>
    <col min="4611" max="4611" width="17.6640625" style="39" customWidth="1"/>
    <col min="4612" max="4612" width="9.1640625" style="39" customWidth="1"/>
    <col min="4613" max="4613" width="14.33203125" style="39" customWidth="1"/>
    <col min="4614" max="4614" width="10.5" style="39" customWidth="1"/>
    <col min="4615" max="4615" width="19.5" style="39" customWidth="1"/>
    <col min="4616" max="4616" width="10.33203125" style="39" customWidth="1"/>
    <col min="4617" max="4864" width="10.5" style="39"/>
    <col min="4865" max="4865" width="11.33203125" style="39" customWidth="1"/>
    <col min="4866" max="4866" width="33.83203125" style="39" customWidth="1"/>
    <col min="4867" max="4867" width="17.6640625" style="39" customWidth="1"/>
    <col min="4868" max="4868" width="9.1640625" style="39" customWidth="1"/>
    <col min="4869" max="4869" width="14.33203125" style="39" customWidth="1"/>
    <col min="4870" max="4870" width="10.5" style="39" customWidth="1"/>
    <col min="4871" max="4871" width="19.5" style="39" customWidth="1"/>
    <col min="4872" max="4872" width="10.33203125" style="39" customWidth="1"/>
    <col min="4873" max="5120" width="10.5" style="39"/>
    <col min="5121" max="5121" width="11.33203125" style="39" customWidth="1"/>
    <col min="5122" max="5122" width="33.83203125" style="39" customWidth="1"/>
    <col min="5123" max="5123" width="17.6640625" style="39" customWidth="1"/>
    <col min="5124" max="5124" width="9.1640625" style="39" customWidth="1"/>
    <col min="5125" max="5125" width="14.33203125" style="39" customWidth="1"/>
    <col min="5126" max="5126" width="10.5" style="39" customWidth="1"/>
    <col min="5127" max="5127" width="19.5" style="39" customWidth="1"/>
    <col min="5128" max="5128" width="10.33203125" style="39" customWidth="1"/>
    <col min="5129" max="5376" width="10.5" style="39"/>
    <col min="5377" max="5377" width="11.33203125" style="39" customWidth="1"/>
    <col min="5378" max="5378" width="33.83203125" style="39" customWidth="1"/>
    <col min="5379" max="5379" width="17.6640625" style="39" customWidth="1"/>
    <col min="5380" max="5380" width="9.1640625" style="39" customWidth="1"/>
    <col min="5381" max="5381" width="14.33203125" style="39" customWidth="1"/>
    <col min="5382" max="5382" width="10.5" style="39" customWidth="1"/>
    <col min="5383" max="5383" width="19.5" style="39" customWidth="1"/>
    <col min="5384" max="5384" width="10.33203125" style="39" customWidth="1"/>
    <col min="5385" max="5632" width="10.5" style="39"/>
    <col min="5633" max="5633" width="11.33203125" style="39" customWidth="1"/>
    <col min="5634" max="5634" width="33.83203125" style="39" customWidth="1"/>
    <col min="5635" max="5635" width="17.6640625" style="39" customWidth="1"/>
    <col min="5636" max="5636" width="9.1640625" style="39" customWidth="1"/>
    <col min="5637" max="5637" width="14.33203125" style="39" customWidth="1"/>
    <col min="5638" max="5638" width="10.5" style="39" customWidth="1"/>
    <col min="5639" max="5639" width="19.5" style="39" customWidth="1"/>
    <col min="5640" max="5640" width="10.33203125" style="39" customWidth="1"/>
    <col min="5641" max="5888" width="10.5" style="39"/>
    <col min="5889" max="5889" width="11.33203125" style="39" customWidth="1"/>
    <col min="5890" max="5890" width="33.83203125" style="39" customWidth="1"/>
    <col min="5891" max="5891" width="17.6640625" style="39" customWidth="1"/>
    <col min="5892" max="5892" width="9.1640625" style="39" customWidth="1"/>
    <col min="5893" max="5893" width="14.33203125" style="39" customWidth="1"/>
    <col min="5894" max="5894" width="10.5" style="39" customWidth="1"/>
    <col min="5895" max="5895" width="19.5" style="39" customWidth="1"/>
    <col min="5896" max="5896" width="10.33203125" style="39" customWidth="1"/>
    <col min="5897" max="6144" width="10.5" style="39"/>
    <col min="6145" max="6145" width="11.33203125" style="39" customWidth="1"/>
    <col min="6146" max="6146" width="33.83203125" style="39" customWidth="1"/>
    <col min="6147" max="6147" width="17.6640625" style="39" customWidth="1"/>
    <col min="6148" max="6148" width="9.1640625" style="39" customWidth="1"/>
    <col min="6149" max="6149" width="14.33203125" style="39" customWidth="1"/>
    <col min="6150" max="6150" width="10.5" style="39" customWidth="1"/>
    <col min="6151" max="6151" width="19.5" style="39" customWidth="1"/>
    <col min="6152" max="6152" width="10.33203125" style="39" customWidth="1"/>
    <col min="6153" max="6400" width="10.5" style="39"/>
    <col min="6401" max="6401" width="11.33203125" style="39" customWidth="1"/>
    <col min="6402" max="6402" width="33.83203125" style="39" customWidth="1"/>
    <col min="6403" max="6403" width="17.6640625" style="39" customWidth="1"/>
    <col min="6404" max="6404" width="9.1640625" style="39" customWidth="1"/>
    <col min="6405" max="6405" width="14.33203125" style="39" customWidth="1"/>
    <col min="6406" max="6406" width="10.5" style="39" customWidth="1"/>
    <col min="6407" max="6407" width="19.5" style="39" customWidth="1"/>
    <col min="6408" max="6408" width="10.33203125" style="39" customWidth="1"/>
    <col min="6409" max="6656" width="10.5" style="39"/>
    <col min="6657" max="6657" width="11.33203125" style="39" customWidth="1"/>
    <col min="6658" max="6658" width="33.83203125" style="39" customWidth="1"/>
    <col min="6659" max="6659" width="17.6640625" style="39" customWidth="1"/>
    <col min="6660" max="6660" width="9.1640625" style="39" customWidth="1"/>
    <col min="6661" max="6661" width="14.33203125" style="39" customWidth="1"/>
    <col min="6662" max="6662" width="10.5" style="39" customWidth="1"/>
    <col min="6663" max="6663" width="19.5" style="39" customWidth="1"/>
    <col min="6664" max="6664" width="10.33203125" style="39" customWidth="1"/>
    <col min="6665" max="6912" width="10.5" style="39"/>
    <col min="6913" max="6913" width="11.33203125" style="39" customWidth="1"/>
    <col min="6914" max="6914" width="33.83203125" style="39" customWidth="1"/>
    <col min="6915" max="6915" width="17.6640625" style="39" customWidth="1"/>
    <col min="6916" max="6916" width="9.1640625" style="39" customWidth="1"/>
    <col min="6917" max="6917" width="14.33203125" style="39" customWidth="1"/>
    <col min="6918" max="6918" width="10.5" style="39" customWidth="1"/>
    <col min="6919" max="6919" width="19.5" style="39" customWidth="1"/>
    <col min="6920" max="6920" width="10.33203125" style="39" customWidth="1"/>
    <col min="6921" max="7168" width="10.5" style="39"/>
    <col min="7169" max="7169" width="11.33203125" style="39" customWidth="1"/>
    <col min="7170" max="7170" width="33.83203125" style="39" customWidth="1"/>
    <col min="7171" max="7171" width="17.6640625" style="39" customWidth="1"/>
    <col min="7172" max="7172" width="9.1640625" style="39" customWidth="1"/>
    <col min="7173" max="7173" width="14.33203125" style="39" customWidth="1"/>
    <col min="7174" max="7174" width="10.5" style="39" customWidth="1"/>
    <col min="7175" max="7175" width="19.5" style="39" customWidth="1"/>
    <col min="7176" max="7176" width="10.33203125" style="39" customWidth="1"/>
    <col min="7177" max="7424" width="10.5" style="39"/>
    <col min="7425" max="7425" width="11.33203125" style="39" customWidth="1"/>
    <col min="7426" max="7426" width="33.83203125" style="39" customWidth="1"/>
    <col min="7427" max="7427" width="17.6640625" style="39" customWidth="1"/>
    <col min="7428" max="7428" width="9.1640625" style="39" customWidth="1"/>
    <col min="7429" max="7429" width="14.33203125" style="39" customWidth="1"/>
    <col min="7430" max="7430" width="10.5" style="39" customWidth="1"/>
    <col min="7431" max="7431" width="19.5" style="39" customWidth="1"/>
    <col min="7432" max="7432" width="10.33203125" style="39" customWidth="1"/>
    <col min="7433" max="7680" width="10.5" style="39"/>
    <col min="7681" max="7681" width="11.33203125" style="39" customWidth="1"/>
    <col min="7682" max="7682" width="33.83203125" style="39" customWidth="1"/>
    <col min="7683" max="7683" width="17.6640625" style="39" customWidth="1"/>
    <col min="7684" max="7684" width="9.1640625" style="39" customWidth="1"/>
    <col min="7685" max="7685" width="14.33203125" style="39" customWidth="1"/>
    <col min="7686" max="7686" width="10.5" style="39" customWidth="1"/>
    <col min="7687" max="7687" width="19.5" style="39" customWidth="1"/>
    <col min="7688" max="7688" width="10.33203125" style="39" customWidth="1"/>
    <col min="7689" max="7936" width="10.5" style="39"/>
    <col min="7937" max="7937" width="11.33203125" style="39" customWidth="1"/>
    <col min="7938" max="7938" width="33.83203125" style="39" customWidth="1"/>
    <col min="7939" max="7939" width="17.6640625" style="39" customWidth="1"/>
    <col min="7940" max="7940" width="9.1640625" style="39" customWidth="1"/>
    <col min="7941" max="7941" width="14.33203125" style="39" customWidth="1"/>
    <col min="7942" max="7942" width="10.5" style="39" customWidth="1"/>
    <col min="7943" max="7943" width="19.5" style="39" customWidth="1"/>
    <col min="7944" max="7944" width="10.33203125" style="39" customWidth="1"/>
    <col min="7945" max="8192" width="10.5" style="39"/>
    <col min="8193" max="8193" width="11.33203125" style="39" customWidth="1"/>
    <col min="8194" max="8194" width="33.83203125" style="39" customWidth="1"/>
    <col min="8195" max="8195" width="17.6640625" style="39" customWidth="1"/>
    <col min="8196" max="8196" width="9.1640625" style="39" customWidth="1"/>
    <col min="8197" max="8197" width="14.33203125" style="39" customWidth="1"/>
    <col min="8198" max="8198" width="10.5" style="39" customWidth="1"/>
    <col min="8199" max="8199" width="19.5" style="39" customWidth="1"/>
    <col min="8200" max="8200" width="10.33203125" style="39" customWidth="1"/>
    <col min="8201" max="8448" width="10.5" style="39"/>
    <col min="8449" max="8449" width="11.33203125" style="39" customWidth="1"/>
    <col min="8450" max="8450" width="33.83203125" style="39" customWidth="1"/>
    <col min="8451" max="8451" width="17.6640625" style="39" customWidth="1"/>
    <col min="8452" max="8452" width="9.1640625" style="39" customWidth="1"/>
    <col min="8453" max="8453" width="14.33203125" style="39" customWidth="1"/>
    <col min="8454" max="8454" width="10.5" style="39" customWidth="1"/>
    <col min="8455" max="8455" width="19.5" style="39" customWidth="1"/>
    <col min="8456" max="8456" width="10.33203125" style="39" customWidth="1"/>
    <col min="8457" max="8704" width="10.5" style="39"/>
    <col min="8705" max="8705" width="11.33203125" style="39" customWidth="1"/>
    <col min="8706" max="8706" width="33.83203125" style="39" customWidth="1"/>
    <col min="8707" max="8707" width="17.6640625" style="39" customWidth="1"/>
    <col min="8708" max="8708" width="9.1640625" style="39" customWidth="1"/>
    <col min="8709" max="8709" width="14.33203125" style="39" customWidth="1"/>
    <col min="8710" max="8710" width="10.5" style="39" customWidth="1"/>
    <col min="8711" max="8711" width="19.5" style="39" customWidth="1"/>
    <col min="8712" max="8712" width="10.33203125" style="39" customWidth="1"/>
    <col min="8713" max="8960" width="10.5" style="39"/>
    <col min="8961" max="8961" width="11.33203125" style="39" customWidth="1"/>
    <col min="8962" max="8962" width="33.83203125" style="39" customWidth="1"/>
    <col min="8963" max="8963" width="17.6640625" style="39" customWidth="1"/>
    <col min="8964" max="8964" width="9.1640625" style="39" customWidth="1"/>
    <col min="8965" max="8965" width="14.33203125" style="39" customWidth="1"/>
    <col min="8966" max="8966" width="10.5" style="39" customWidth="1"/>
    <col min="8967" max="8967" width="19.5" style="39" customWidth="1"/>
    <col min="8968" max="8968" width="10.33203125" style="39" customWidth="1"/>
    <col min="8969" max="9216" width="10.5" style="39"/>
    <col min="9217" max="9217" width="11.33203125" style="39" customWidth="1"/>
    <col min="9218" max="9218" width="33.83203125" style="39" customWidth="1"/>
    <col min="9219" max="9219" width="17.6640625" style="39" customWidth="1"/>
    <col min="9220" max="9220" width="9.1640625" style="39" customWidth="1"/>
    <col min="9221" max="9221" width="14.33203125" style="39" customWidth="1"/>
    <col min="9222" max="9222" width="10.5" style="39" customWidth="1"/>
    <col min="9223" max="9223" width="19.5" style="39" customWidth="1"/>
    <col min="9224" max="9224" width="10.33203125" style="39" customWidth="1"/>
    <col min="9225" max="9472" width="10.5" style="39"/>
    <col min="9473" max="9473" width="11.33203125" style="39" customWidth="1"/>
    <col min="9474" max="9474" width="33.83203125" style="39" customWidth="1"/>
    <col min="9475" max="9475" width="17.6640625" style="39" customWidth="1"/>
    <col min="9476" max="9476" width="9.1640625" style="39" customWidth="1"/>
    <col min="9477" max="9477" width="14.33203125" style="39" customWidth="1"/>
    <col min="9478" max="9478" width="10.5" style="39" customWidth="1"/>
    <col min="9479" max="9479" width="19.5" style="39" customWidth="1"/>
    <col min="9480" max="9480" width="10.33203125" style="39" customWidth="1"/>
    <col min="9481" max="9728" width="10.5" style="39"/>
    <col min="9729" max="9729" width="11.33203125" style="39" customWidth="1"/>
    <col min="9730" max="9730" width="33.83203125" style="39" customWidth="1"/>
    <col min="9731" max="9731" width="17.6640625" style="39" customWidth="1"/>
    <col min="9732" max="9732" width="9.1640625" style="39" customWidth="1"/>
    <col min="9733" max="9733" width="14.33203125" style="39" customWidth="1"/>
    <col min="9734" max="9734" width="10.5" style="39" customWidth="1"/>
    <col min="9735" max="9735" width="19.5" style="39" customWidth="1"/>
    <col min="9736" max="9736" width="10.33203125" style="39" customWidth="1"/>
    <col min="9737" max="9984" width="10.5" style="39"/>
    <col min="9985" max="9985" width="11.33203125" style="39" customWidth="1"/>
    <col min="9986" max="9986" width="33.83203125" style="39" customWidth="1"/>
    <col min="9987" max="9987" width="17.6640625" style="39" customWidth="1"/>
    <col min="9988" max="9988" width="9.1640625" style="39" customWidth="1"/>
    <col min="9989" max="9989" width="14.33203125" style="39" customWidth="1"/>
    <col min="9990" max="9990" width="10.5" style="39" customWidth="1"/>
    <col min="9991" max="9991" width="19.5" style="39" customWidth="1"/>
    <col min="9992" max="9992" width="10.33203125" style="39" customWidth="1"/>
    <col min="9993" max="10240" width="10.5" style="39"/>
    <col min="10241" max="10241" width="11.33203125" style="39" customWidth="1"/>
    <col min="10242" max="10242" width="33.83203125" style="39" customWidth="1"/>
    <col min="10243" max="10243" width="17.6640625" style="39" customWidth="1"/>
    <col min="10244" max="10244" width="9.1640625" style="39" customWidth="1"/>
    <col min="10245" max="10245" width="14.33203125" style="39" customWidth="1"/>
    <col min="10246" max="10246" width="10.5" style="39" customWidth="1"/>
    <col min="10247" max="10247" width="19.5" style="39" customWidth="1"/>
    <col min="10248" max="10248" width="10.33203125" style="39" customWidth="1"/>
    <col min="10249" max="10496" width="10.5" style="39"/>
    <col min="10497" max="10497" width="11.33203125" style="39" customWidth="1"/>
    <col min="10498" max="10498" width="33.83203125" style="39" customWidth="1"/>
    <col min="10499" max="10499" width="17.6640625" style="39" customWidth="1"/>
    <col min="10500" max="10500" width="9.1640625" style="39" customWidth="1"/>
    <col min="10501" max="10501" width="14.33203125" style="39" customWidth="1"/>
    <col min="10502" max="10502" width="10.5" style="39" customWidth="1"/>
    <col min="10503" max="10503" width="19.5" style="39" customWidth="1"/>
    <col min="10504" max="10504" width="10.33203125" style="39" customWidth="1"/>
    <col min="10505" max="10752" width="10.5" style="39"/>
    <col min="10753" max="10753" width="11.33203125" style="39" customWidth="1"/>
    <col min="10754" max="10754" width="33.83203125" style="39" customWidth="1"/>
    <col min="10755" max="10755" width="17.6640625" style="39" customWidth="1"/>
    <col min="10756" max="10756" width="9.1640625" style="39" customWidth="1"/>
    <col min="10757" max="10757" width="14.33203125" style="39" customWidth="1"/>
    <col min="10758" max="10758" width="10.5" style="39" customWidth="1"/>
    <col min="10759" max="10759" width="19.5" style="39" customWidth="1"/>
    <col min="10760" max="10760" width="10.33203125" style="39" customWidth="1"/>
    <col min="10761" max="11008" width="10.5" style="39"/>
    <col min="11009" max="11009" width="11.33203125" style="39" customWidth="1"/>
    <col min="11010" max="11010" width="33.83203125" style="39" customWidth="1"/>
    <col min="11011" max="11011" width="17.6640625" style="39" customWidth="1"/>
    <col min="11012" max="11012" width="9.1640625" style="39" customWidth="1"/>
    <col min="11013" max="11013" width="14.33203125" style="39" customWidth="1"/>
    <col min="11014" max="11014" width="10.5" style="39" customWidth="1"/>
    <col min="11015" max="11015" width="19.5" style="39" customWidth="1"/>
    <col min="11016" max="11016" width="10.33203125" style="39" customWidth="1"/>
    <col min="11017" max="11264" width="10.5" style="39"/>
    <col min="11265" max="11265" width="11.33203125" style="39" customWidth="1"/>
    <col min="11266" max="11266" width="33.83203125" style="39" customWidth="1"/>
    <col min="11267" max="11267" width="17.6640625" style="39" customWidth="1"/>
    <col min="11268" max="11268" width="9.1640625" style="39" customWidth="1"/>
    <col min="11269" max="11269" width="14.33203125" style="39" customWidth="1"/>
    <col min="11270" max="11270" width="10.5" style="39" customWidth="1"/>
    <col min="11271" max="11271" width="19.5" style="39" customWidth="1"/>
    <col min="11272" max="11272" width="10.33203125" style="39" customWidth="1"/>
    <col min="11273" max="11520" width="10.5" style="39"/>
    <col min="11521" max="11521" width="11.33203125" style="39" customWidth="1"/>
    <col min="11522" max="11522" width="33.83203125" style="39" customWidth="1"/>
    <col min="11523" max="11523" width="17.6640625" style="39" customWidth="1"/>
    <col min="11524" max="11524" width="9.1640625" style="39" customWidth="1"/>
    <col min="11525" max="11525" width="14.33203125" style="39" customWidth="1"/>
    <col min="11526" max="11526" width="10.5" style="39" customWidth="1"/>
    <col min="11527" max="11527" width="19.5" style="39" customWidth="1"/>
    <col min="11528" max="11528" width="10.33203125" style="39" customWidth="1"/>
    <col min="11529" max="11776" width="10.5" style="39"/>
    <col min="11777" max="11777" width="11.33203125" style="39" customWidth="1"/>
    <col min="11778" max="11778" width="33.83203125" style="39" customWidth="1"/>
    <col min="11779" max="11779" width="17.6640625" style="39" customWidth="1"/>
    <col min="11780" max="11780" width="9.1640625" style="39" customWidth="1"/>
    <col min="11781" max="11781" width="14.33203125" style="39" customWidth="1"/>
    <col min="11782" max="11782" width="10.5" style="39" customWidth="1"/>
    <col min="11783" max="11783" width="19.5" style="39" customWidth="1"/>
    <col min="11784" max="11784" width="10.33203125" style="39" customWidth="1"/>
    <col min="11785" max="12032" width="10.5" style="39"/>
    <col min="12033" max="12033" width="11.33203125" style="39" customWidth="1"/>
    <col min="12034" max="12034" width="33.83203125" style="39" customWidth="1"/>
    <col min="12035" max="12035" width="17.6640625" style="39" customWidth="1"/>
    <col min="12036" max="12036" width="9.1640625" style="39" customWidth="1"/>
    <col min="12037" max="12037" width="14.33203125" style="39" customWidth="1"/>
    <col min="12038" max="12038" width="10.5" style="39" customWidth="1"/>
    <col min="12039" max="12039" width="19.5" style="39" customWidth="1"/>
    <col min="12040" max="12040" width="10.33203125" style="39" customWidth="1"/>
    <col min="12041" max="12288" width="10.5" style="39"/>
    <col min="12289" max="12289" width="11.33203125" style="39" customWidth="1"/>
    <col min="12290" max="12290" width="33.83203125" style="39" customWidth="1"/>
    <col min="12291" max="12291" width="17.6640625" style="39" customWidth="1"/>
    <col min="12292" max="12292" width="9.1640625" style="39" customWidth="1"/>
    <col min="12293" max="12293" width="14.33203125" style="39" customWidth="1"/>
    <col min="12294" max="12294" width="10.5" style="39" customWidth="1"/>
    <col min="12295" max="12295" width="19.5" style="39" customWidth="1"/>
    <col min="12296" max="12296" width="10.33203125" style="39" customWidth="1"/>
    <col min="12297" max="12544" width="10.5" style="39"/>
    <col min="12545" max="12545" width="11.33203125" style="39" customWidth="1"/>
    <col min="12546" max="12546" width="33.83203125" style="39" customWidth="1"/>
    <col min="12547" max="12547" width="17.6640625" style="39" customWidth="1"/>
    <col min="12548" max="12548" width="9.1640625" style="39" customWidth="1"/>
    <col min="12549" max="12549" width="14.33203125" style="39" customWidth="1"/>
    <col min="12550" max="12550" width="10.5" style="39" customWidth="1"/>
    <col min="12551" max="12551" width="19.5" style="39" customWidth="1"/>
    <col min="12552" max="12552" width="10.33203125" style="39" customWidth="1"/>
    <col min="12553" max="12800" width="10.5" style="39"/>
    <col min="12801" max="12801" width="11.33203125" style="39" customWidth="1"/>
    <col min="12802" max="12802" width="33.83203125" style="39" customWidth="1"/>
    <col min="12803" max="12803" width="17.6640625" style="39" customWidth="1"/>
    <col min="12804" max="12804" width="9.1640625" style="39" customWidth="1"/>
    <col min="12805" max="12805" width="14.33203125" style="39" customWidth="1"/>
    <col min="12806" max="12806" width="10.5" style="39" customWidth="1"/>
    <col min="12807" max="12807" width="19.5" style="39" customWidth="1"/>
    <col min="12808" max="12808" width="10.33203125" style="39" customWidth="1"/>
    <col min="12809" max="13056" width="10.5" style="39"/>
    <col min="13057" max="13057" width="11.33203125" style="39" customWidth="1"/>
    <col min="13058" max="13058" width="33.83203125" style="39" customWidth="1"/>
    <col min="13059" max="13059" width="17.6640625" style="39" customWidth="1"/>
    <col min="13060" max="13060" width="9.1640625" style="39" customWidth="1"/>
    <col min="13061" max="13061" width="14.33203125" style="39" customWidth="1"/>
    <col min="13062" max="13062" width="10.5" style="39" customWidth="1"/>
    <col min="13063" max="13063" width="19.5" style="39" customWidth="1"/>
    <col min="13064" max="13064" width="10.33203125" style="39" customWidth="1"/>
    <col min="13065" max="13312" width="10.5" style="39"/>
    <col min="13313" max="13313" width="11.33203125" style="39" customWidth="1"/>
    <col min="13314" max="13314" width="33.83203125" style="39" customWidth="1"/>
    <col min="13315" max="13315" width="17.6640625" style="39" customWidth="1"/>
    <col min="13316" max="13316" width="9.1640625" style="39" customWidth="1"/>
    <col min="13317" max="13317" width="14.33203125" style="39" customWidth="1"/>
    <col min="13318" max="13318" width="10.5" style="39" customWidth="1"/>
    <col min="13319" max="13319" width="19.5" style="39" customWidth="1"/>
    <col min="13320" max="13320" width="10.33203125" style="39" customWidth="1"/>
    <col min="13321" max="13568" width="10.5" style="39"/>
    <col min="13569" max="13569" width="11.33203125" style="39" customWidth="1"/>
    <col min="13570" max="13570" width="33.83203125" style="39" customWidth="1"/>
    <col min="13571" max="13571" width="17.6640625" style="39" customWidth="1"/>
    <col min="13572" max="13572" width="9.1640625" style="39" customWidth="1"/>
    <col min="13573" max="13573" width="14.33203125" style="39" customWidth="1"/>
    <col min="13574" max="13574" width="10.5" style="39" customWidth="1"/>
    <col min="13575" max="13575" width="19.5" style="39" customWidth="1"/>
    <col min="13576" max="13576" width="10.33203125" style="39" customWidth="1"/>
    <col min="13577" max="13824" width="10.5" style="39"/>
    <col min="13825" max="13825" width="11.33203125" style="39" customWidth="1"/>
    <col min="13826" max="13826" width="33.83203125" style="39" customWidth="1"/>
    <col min="13827" max="13827" width="17.6640625" style="39" customWidth="1"/>
    <col min="13828" max="13828" width="9.1640625" style="39" customWidth="1"/>
    <col min="13829" max="13829" width="14.33203125" style="39" customWidth="1"/>
    <col min="13830" max="13830" width="10.5" style="39" customWidth="1"/>
    <col min="13831" max="13831" width="19.5" style="39" customWidth="1"/>
    <col min="13832" max="13832" width="10.33203125" style="39" customWidth="1"/>
    <col min="13833" max="14080" width="10.5" style="39"/>
    <col min="14081" max="14081" width="11.33203125" style="39" customWidth="1"/>
    <col min="14082" max="14082" width="33.83203125" style="39" customWidth="1"/>
    <col min="14083" max="14083" width="17.6640625" style="39" customWidth="1"/>
    <col min="14084" max="14084" width="9.1640625" style="39" customWidth="1"/>
    <col min="14085" max="14085" width="14.33203125" style="39" customWidth="1"/>
    <col min="14086" max="14086" width="10.5" style="39" customWidth="1"/>
    <col min="14087" max="14087" width="19.5" style="39" customWidth="1"/>
    <col min="14088" max="14088" width="10.33203125" style="39" customWidth="1"/>
    <col min="14089" max="14336" width="10.5" style="39"/>
    <col min="14337" max="14337" width="11.33203125" style="39" customWidth="1"/>
    <col min="14338" max="14338" width="33.83203125" style="39" customWidth="1"/>
    <col min="14339" max="14339" width="17.6640625" style="39" customWidth="1"/>
    <col min="14340" max="14340" width="9.1640625" style="39" customWidth="1"/>
    <col min="14341" max="14341" width="14.33203125" style="39" customWidth="1"/>
    <col min="14342" max="14342" width="10.5" style="39" customWidth="1"/>
    <col min="14343" max="14343" width="19.5" style="39" customWidth="1"/>
    <col min="14344" max="14344" width="10.33203125" style="39" customWidth="1"/>
    <col min="14345" max="14592" width="10.5" style="39"/>
    <col min="14593" max="14593" width="11.33203125" style="39" customWidth="1"/>
    <col min="14594" max="14594" width="33.83203125" style="39" customWidth="1"/>
    <col min="14595" max="14595" width="17.6640625" style="39" customWidth="1"/>
    <col min="14596" max="14596" width="9.1640625" style="39" customWidth="1"/>
    <col min="14597" max="14597" width="14.33203125" style="39" customWidth="1"/>
    <col min="14598" max="14598" width="10.5" style="39" customWidth="1"/>
    <col min="14599" max="14599" width="19.5" style="39" customWidth="1"/>
    <col min="14600" max="14600" width="10.33203125" style="39" customWidth="1"/>
    <col min="14601" max="14848" width="10.5" style="39"/>
    <col min="14849" max="14849" width="11.33203125" style="39" customWidth="1"/>
    <col min="14850" max="14850" width="33.83203125" style="39" customWidth="1"/>
    <col min="14851" max="14851" width="17.6640625" style="39" customWidth="1"/>
    <col min="14852" max="14852" width="9.1640625" style="39" customWidth="1"/>
    <col min="14853" max="14853" width="14.33203125" style="39" customWidth="1"/>
    <col min="14854" max="14854" width="10.5" style="39" customWidth="1"/>
    <col min="14855" max="14855" width="19.5" style="39" customWidth="1"/>
    <col min="14856" max="14856" width="10.33203125" style="39" customWidth="1"/>
    <col min="14857" max="15104" width="10.5" style="39"/>
    <col min="15105" max="15105" width="11.33203125" style="39" customWidth="1"/>
    <col min="15106" max="15106" width="33.83203125" style="39" customWidth="1"/>
    <col min="15107" max="15107" width="17.6640625" style="39" customWidth="1"/>
    <col min="15108" max="15108" width="9.1640625" style="39" customWidth="1"/>
    <col min="15109" max="15109" width="14.33203125" style="39" customWidth="1"/>
    <col min="15110" max="15110" width="10.5" style="39" customWidth="1"/>
    <col min="15111" max="15111" width="19.5" style="39" customWidth="1"/>
    <col min="15112" max="15112" width="10.33203125" style="39" customWidth="1"/>
    <col min="15113" max="15360" width="10.5" style="39"/>
    <col min="15361" max="15361" width="11.33203125" style="39" customWidth="1"/>
    <col min="15362" max="15362" width="33.83203125" style="39" customWidth="1"/>
    <col min="15363" max="15363" width="17.6640625" style="39" customWidth="1"/>
    <col min="15364" max="15364" width="9.1640625" style="39" customWidth="1"/>
    <col min="15365" max="15365" width="14.33203125" style="39" customWidth="1"/>
    <col min="15366" max="15366" width="10.5" style="39" customWidth="1"/>
    <col min="15367" max="15367" width="19.5" style="39" customWidth="1"/>
    <col min="15368" max="15368" width="10.33203125" style="39" customWidth="1"/>
    <col min="15369" max="15616" width="10.5" style="39"/>
    <col min="15617" max="15617" width="11.33203125" style="39" customWidth="1"/>
    <col min="15618" max="15618" width="33.83203125" style="39" customWidth="1"/>
    <col min="15619" max="15619" width="17.6640625" style="39" customWidth="1"/>
    <col min="15620" max="15620" width="9.1640625" style="39" customWidth="1"/>
    <col min="15621" max="15621" width="14.33203125" style="39" customWidth="1"/>
    <col min="15622" max="15622" width="10.5" style="39" customWidth="1"/>
    <col min="15623" max="15623" width="19.5" style="39" customWidth="1"/>
    <col min="15624" max="15624" width="10.33203125" style="39" customWidth="1"/>
    <col min="15625" max="15872" width="10.5" style="39"/>
    <col min="15873" max="15873" width="11.33203125" style="39" customWidth="1"/>
    <col min="15874" max="15874" width="33.83203125" style="39" customWidth="1"/>
    <col min="15875" max="15875" width="17.6640625" style="39" customWidth="1"/>
    <col min="15876" max="15876" width="9.1640625" style="39" customWidth="1"/>
    <col min="15877" max="15877" width="14.33203125" style="39" customWidth="1"/>
    <col min="15878" max="15878" width="10.5" style="39" customWidth="1"/>
    <col min="15879" max="15879" width="19.5" style="39" customWidth="1"/>
    <col min="15880" max="15880" width="10.33203125" style="39" customWidth="1"/>
    <col min="15881" max="16128" width="10.5" style="39"/>
    <col min="16129" max="16129" width="11.33203125" style="39" customWidth="1"/>
    <col min="16130" max="16130" width="33.83203125" style="39" customWidth="1"/>
    <col min="16131" max="16131" width="17.6640625" style="39" customWidth="1"/>
    <col min="16132" max="16132" width="9.1640625" style="39" customWidth="1"/>
    <col min="16133" max="16133" width="14.33203125" style="39" customWidth="1"/>
    <col min="16134" max="16134" width="10.5" style="39" customWidth="1"/>
    <col min="16135" max="16135" width="19.5" style="39" customWidth="1"/>
    <col min="16136" max="16136" width="10.33203125" style="39" customWidth="1"/>
    <col min="16137" max="16384" width="10.5" style="39"/>
  </cols>
  <sheetData>
    <row r="1" spans="1:8" ht="46.5" customHeight="1" x14ac:dyDescent="0.2">
      <c r="E1" s="38"/>
      <c r="F1" s="139" t="s">
        <v>175</v>
      </c>
      <c r="G1" s="139"/>
      <c r="H1" s="139"/>
    </row>
    <row r="2" spans="1:8" s="34" customFormat="1" ht="57" customHeight="1" x14ac:dyDescent="0.25">
      <c r="A2" s="140" t="s">
        <v>80</v>
      </c>
      <c r="B2" s="140"/>
      <c r="C2" s="140"/>
      <c r="D2" s="140"/>
      <c r="E2" s="140"/>
      <c r="F2" s="140"/>
      <c r="G2" s="140"/>
      <c r="H2" s="140"/>
    </row>
    <row r="3" spans="1:8" s="40" customFormat="1" ht="25.5" customHeight="1" x14ac:dyDescent="0.2">
      <c r="A3" s="141" t="s">
        <v>0</v>
      </c>
      <c r="B3" s="141" t="s">
        <v>81</v>
      </c>
      <c r="C3" s="143" t="s">
        <v>75</v>
      </c>
      <c r="D3" s="144"/>
      <c r="E3" s="145" t="s">
        <v>76</v>
      </c>
      <c r="F3" s="146"/>
      <c r="G3" s="147" t="s">
        <v>77</v>
      </c>
      <c r="H3" s="148"/>
    </row>
    <row r="4" spans="1:8" s="40" customFormat="1" ht="14.25" customHeight="1" x14ac:dyDescent="0.2">
      <c r="A4" s="142"/>
      <c r="B4" s="142"/>
      <c r="C4" s="41" t="s">
        <v>78</v>
      </c>
      <c r="D4" s="41" t="s">
        <v>79</v>
      </c>
      <c r="E4" s="42" t="s">
        <v>78</v>
      </c>
      <c r="F4" s="41" t="s">
        <v>79</v>
      </c>
      <c r="G4" s="41" t="s">
        <v>78</v>
      </c>
      <c r="H4" s="41" t="s">
        <v>79</v>
      </c>
    </row>
    <row r="5" spans="1:8" ht="21" x14ac:dyDescent="0.2">
      <c r="A5" s="164" t="s">
        <v>82</v>
      </c>
      <c r="B5" s="164" t="s">
        <v>83</v>
      </c>
      <c r="C5" s="66">
        <v>83923121</v>
      </c>
      <c r="D5" s="67">
        <v>1724</v>
      </c>
      <c r="E5" s="68">
        <v>2394123.4700000002</v>
      </c>
      <c r="F5" s="69">
        <v>66</v>
      </c>
      <c r="G5" s="70">
        <f>C5+E5</f>
        <v>86317244.469999999</v>
      </c>
      <c r="H5" s="71">
        <f>D5+F5</f>
        <v>1790</v>
      </c>
    </row>
    <row r="6" spans="1:8" outlineLevel="1" x14ac:dyDescent="0.2">
      <c r="A6" s="165"/>
      <c r="B6" s="165" t="s">
        <v>2</v>
      </c>
      <c r="C6" s="43">
        <v>7009819.8499999996</v>
      </c>
      <c r="D6" s="44">
        <v>144</v>
      </c>
      <c r="E6" s="45">
        <v>0</v>
      </c>
      <c r="F6" s="46">
        <v>0</v>
      </c>
      <c r="G6" s="47">
        <f>C6+E6</f>
        <v>7009819.8499999996</v>
      </c>
      <c r="H6" s="48">
        <f>D6+F6</f>
        <v>144</v>
      </c>
    </row>
    <row r="7" spans="1:8" outlineLevel="2" x14ac:dyDescent="0.2">
      <c r="A7" s="166"/>
      <c r="B7" s="166" t="s">
        <v>3</v>
      </c>
      <c r="C7" s="49">
        <v>7009819.8499999996</v>
      </c>
      <c r="D7" s="50">
        <v>144</v>
      </c>
      <c r="E7" s="45">
        <v>0</v>
      </c>
      <c r="F7" s="46">
        <v>0</v>
      </c>
      <c r="G7" s="51">
        <f t="shared" ref="G7:H22" si="0">C7+E7</f>
        <v>7009819.8499999996</v>
      </c>
      <c r="H7" s="52">
        <f t="shared" si="0"/>
        <v>144</v>
      </c>
    </row>
    <row r="8" spans="1:8" outlineLevel="2" x14ac:dyDescent="0.2">
      <c r="A8" s="166"/>
      <c r="B8" s="166" t="s">
        <v>4</v>
      </c>
      <c r="C8" s="49">
        <v>7009819.8499999996</v>
      </c>
      <c r="D8" s="50">
        <v>144</v>
      </c>
      <c r="E8" s="45">
        <v>0</v>
      </c>
      <c r="F8" s="46">
        <v>0</v>
      </c>
      <c r="G8" s="51">
        <f t="shared" si="0"/>
        <v>7009819.8499999996</v>
      </c>
      <c r="H8" s="52">
        <f t="shared" si="0"/>
        <v>144</v>
      </c>
    </row>
    <row r="9" spans="1:8" outlineLevel="2" x14ac:dyDescent="0.2">
      <c r="A9" s="166"/>
      <c r="B9" s="166" t="s">
        <v>5</v>
      </c>
      <c r="C9" s="49">
        <v>7009819.8499999996</v>
      </c>
      <c r="D9" s="50">
        <v>144</v>
      </c>
      <c r="E9" s="45">
        <v>0</v>
      </c>
      <c r="F9" s="46">
        <v>0</v>
      </c>
      <c r="G9" s="51">
        <f t="shared" si="0"/>
        <v>7009819.8499999996</v>
      </c>
      <c r="H9" s="52">
        <f t="shared" si="0"/>
        <v>144</v>
      </c>
    </row>
    <row r="10" spans="1:8" outlineLevel="2" x14ac:dyDescent="0.2">
      <c r="A10" s="166"/>
      <c r="B10" s="166" t="s">
        <v>6</v>
      </c>
      <c r="C10" s="49">
        <v>7009819.8499999996</v>
      </c>
      <c r="D10" s="50">
        <v>144</v>
      </c>
      <c r="E10" s="45">
        <v>0</v>
      </c>
      <c r="F10" s="46">
        <v>0</v>
      </c>
      <c r="G10" s="51">
        <f t="shared" si="0"/>
        <v>7009819.8499999996</v>
      </c>
      <c r="H10" s="52">
        <f t="shared" si="0"/>
        <v>144</v>
      </c>
    </row>
    <row r="11" spans="1:8" outlineLevel="2" x14ac:dyDescent="0.2">
      <c r="A11" s="166"/>
      <c r="B11" s="166" t="s">
        <v>7</v>
      </c>
      <c r="C11" s="49">
        <v>7009819.8499999996</v>
      </c>
      <c r="D11" s="50">
        <v>144</v>
      </c>
      <c r="E11" s="45">
        <v>0</v>
      </c>
      <c r="F11" s="46">
        <v>0</v>
      </c>
      <c r="G11" s="51">
        <f t="shared" si="0"/>
        <v>7009819.8499999996</v>
      </c>
      <c r="H11" s="52">
        <f t="shared" si="0"/>
        <v>144</v>
      </c>
    </row>
    <row r="12" spans="1:8" outlineLevel="2" x14ac:dyDescent="0.2">
      <c r="A12" s="166"/>
      <c r="B12" s="166" t="s">
        <v>8</v>
      </c>
      <c r="C12" s="49">
        <v>7009819.8499999996</v>
      </c>
      <c r="D12" s="50">
        <v>144</v>
      </c>
      <c r="E12" s="53">
        <v>2394123.4700000002</v>
      </c>
      <c r="F12" s="54">
        <v>66</v>
      </c>
      <c r="G12" s="51">
        <f t="shared" si="0"/>
        <v>9403943.3200000003</v>
      </c>
      <c r="H12" s="52">
        <f t="shared" si="0"/>
        <v>210</v>
      </c>
    </row>
    <row r="13" spans="1:8" outlineLevel="2" x14ac:dyDescent="0.2">
      <c r="A13" s="166"/>
      <c r="B13" s="166" t="s">
        <v>9</v>
      </c>
      <c r="C13" s="49">
        <v>7009819.8499999996</v>
      </c>
      <c r="D13" s="50">
        <v>144</v>
      </c>
      <c r="E13" s="45">
        <v>0</v>
      </c>
      <c r="F13" s="46">
        <v>0</v>
      </c>
      <c r="G13" s="51">
        <f t="shared" si="0"/>
        <v>7009819.8499999996</v>
      </c>
      <c r="H13" s="52">
        <f t="shared" si="0"/>
        <v>144</v>
      </c>
    </row>
    <row r="14" spans="1:8" outlineLevel="2" x14ac:dyDescent="0.2">
      <c r="A14" s="166"/>
      <c r="B14" s="166" t="s">
        <v>10</v>
      </c>
      <c r="C14" s="49">
        <v>7009819.8499999996</v>
      </c>
      <c r="D14" s="50">
        <v>144</v>
      </c>
      <c r="E14" s="45">
        <v>0</v>
      </c>
      <c r="F14" s="46">
        <v>0</v>
      </c>
      <c r="G14" s="51">
        <f t="shared" si="0"/>
        <v>7009819.8499999996</v>
      </c>
      <c r="H14" s="52">
        <f t="shared" si="0"/>
        <v>144</v>
      </c>
    </row>
    <row r="15" spans="1:8" outlineLevel="2" x14ac:dyDescent="0.2">
      <c r="A15" s="166"/>
      <c r="B15" s="166" t="s">
        <v>11</v>
      </c>
      <c r="C15" s="49">
        <v>7009819.8499999996</v>
      </c>
      <c r="D15" s="50">
        <v>144</v>
      </c>
      <c r="E15" s="45">
        <v>0</v>
      </c>
      <c r="F15" s="46">
        <v>0</v>
      </c>
      <c r="G15" s="51">
        <f t="shared" si="0"/>
        <v>7009819.8499999996</v>
      </c>
      <c r="H15" s="52">
        <f t="shared" si="0"/>
        <v>144</v>
      </c>
    </row>
    <row r="16" spans="1:8" outlineLevel="2" x14ac:dyDescent="0.2">
      <c r="A16" s="166"/>
      <c r="B16" s="166" t="s">
        <v>12</v>
      </c>
      <c r="C16" s="49">
        <v>7009819.8499999996</v>
      </c>
      <c r="D16" s="50">
        <v>144</v>
      </c>
      <c r="E16" s="45">
        <v>0</v>
      </c>
      <c r="F16" s="46">
        <v>0</v>
      </c>
      <c r="G16" s="51">
        <f t="shared" si="0"/>
        <v>7009819.8499999996</v>
      </c>
      <c r="H16" s="52">
        <f t="shared" si="0"/>
        <v>144</v>
      </c>
    </row>
    <row r="17" spans="1:8" outlineLevel="2" x14ac:dyDescent="0.2">
      <c r="A17" s="167"/>
      <c r="B17" s="167" t="s">
        <v>13</v>
      </c>
      <c r="C17" s="55">
        <v>6815102.6500000004</v>
      </c>
      <c r="D17" s="56">
        <v>140</v>
      </c>
      <c r="E17" s="45">
        <v>0</v>
      </c>
      <c r="F17" s="46">
        <v>0</v>
      </c>
      <c r="G17" s="57">
        <f t="shared" si="0"/>
        <v>6815102.6500000004</v>
      </c>
      <c r="H17" s="58">
        <f t="shared" si="0"/>
        <v>140</v>
      </c>
    </row>
    <row r="18" spans="1:8" x14ac:dyDescent="0.2">
      <c r="A18" s="164" t="s">
        <v>84</v>
      </c>
      <c r="B18" s="164" t="s">
        <v>85</v>
      </c>
      <c r="C18" s="66">
        <v>49645085</v>
      </c>
      <c r="D18" s="67">
        <v>3559</v>
      </c>
      <c r="E18" s="68">
        <v>1313055.69</v>
      </c>
      <c r="F18" s="69">
        <v>91</v>
      </c>
      <c r="G18" s="70">
        <f t="shared" si="0"/>
        <v>50958140.689999998</v>
      </c>
      <c r="H18" s="71">
        <f t="shared" si="0"/>
        <v>3650</v>
      </c>
    </row>
    <row r="19" spans="1:8" outlineLevel="1" x14ac:dyDescent="0.2">
      <c r="A19" s="165"/>
      <c r="B19" s="165" t="s">
        <v>2</v>
      </c>
      <c r="C19" s="43">
        <v>4142902.57</v>
      </c>
      <c r="D19" s="44">
        <v>297</v>
      </c>
      <c r="E19" s="45">
        <v>0</v>
      </c>
      <c r="F19" s="46">
        <v>0</v>
      </c>
      <c r="G19" s="47">
        <f t="shared" si="0"/>
        <v>4142902.57</v>
      </c>
      <c r="H19" s="48">
        <f t="shared" si="0"/>
        <v>297</v>
      </c>
    </row>
    <row r="20" spans="1:8" outlineLevel="2" x14ac:dyDescent="0.2">
      <c r="A20" s="166"/>
      <c r="B20" s="166" t="s">
        <v>3</v>
      </c>
      <c r="C20" s="49">
        <v>4142902.57</v>
      </c>
      <c r="D20" s="50">
        <v>297</v>
      </c>
      <c r="E20" s="45">
        <v>0</v>
      </c>
      <c r="F20" s="46">
        <v>0</v>
      </c>
      <c r="G20" s="51">
        <f t="shared" si="0"/>
        <v>4142902.57</v>
      </c>
      <c r="H20" s="52">
        <f t="shared" si="0"/>
        <v>297</v>
      </c>
    </row>
    <row r="21" spans="1:8" outlineLevel="2" x14ac:dyDescent="0.2">
      <c r="A21" s="166"/>
      <c r="B21" s="166" t="s">
        <v>4</v>
      </c>
      <c r="C21" s="49">
        <v>4142902.57</v>
      </c>
      <c r="D21" s="50">
        <v>297</v>
      </c>
      <c r="E21" s="45">
        <v>0</v>
      </c>
      <c r="F21" s="46">
        <v>0</v>
      </c>
      <c r="G21" s="51">
        <f t="shared" si="0"/>
        <v>4142902.57</v>
      </c>
      <c r="H21" s="52">
        <f t="shared" si="0"/>
        <v>297</v>
      </c>
    </row>
    <row r="22" spans="1:8" outlineLevel="2" x14ac:dyDescent="0.2">
      <c r="A22" s="166"/>
      <c r="B22" s="166" t="s">
        <v>5</v>
      </c>
      <c r="C22" s="49">
        <v>4142902.57</v>
      </c>
      <c r="D22" s="50">
        <v>297</v>
      </c>
      <c r="E22" s="45">
        <v>0</v>
      </c>
      <c r="F22" s="46">
        <v>0</v>
      </c>
      <c r="G22" s="51">
        <f t="shared" si="0"/>
        <v>4142902.57</v>
      </c>
      <c r="H22" s="52">
        <f t="shared" si="0"/>
        <v>297</v>
      </c>
    </row>
    <row r="23" spans="1:8" outlineLevel="2" x14ac:dyDescent="0.2">
      <c r="A23" s="166"/>
      <c r="B23" s="166" t="s">
        <v>6</v>
      </c>
      <c r="C23" s="49">
        <v>4142902.57</v>
      </c>
      <c r="D23" s="50">
        <v>297</v>
      </c>
      <c r="E23" s="45">
        <v>0</v>
      </c>
      <c r="F23" s="46">
        <v>0</v>
      </c>
      <c r="G23" s="51">
        <f t="shared" ref="G23:H38" si="1">C23+E23</f>
        <v>4142902.57</v>
      </c>
      <c r="H23" s="52">
        <f t="shared" si="1"/>
        <v>297</v>
      </c>
    </row>
    <row r="24" spans="1:8" outlineLevel="2" x14ac:dyDescent="0.2">
      <c r="A24" s="166"/>
      <c r="B24" s="166" t="s">
        <v>7</v>
      </c>
      <c r="C24" s="49">
        <v>4142902.57</v>
      </c>
      <c r="D24" s="50">
        <v>297</v>
      </c>
      <c r="E24" s="45">
        <v>0</v>
      </c>
      <c r="F24" s="46">
        <v>0</v>
      </c>
      <c r="G24" s="51">
        <f t="shared" si="1"/>
        <v>4142902.57</v>
      </c>
      <c r="H24" s="52">
        <f t="shared" si="1"/>
        <v>297</v>
      </c>
    </row>
    <row r="25" spans="1:8" outlineLevel="2" x14ac:dyDescent="0.2">
      <c r="A25" s="166"/>
      <c r="B25" s="166" t="s">
        <v>8</v>
      </c>
      <c r="C25" s="49">
        <v>4142902.57</v>
      </c>
      <c r="D25" s="50">
        <v>297</v>
      </c>
      <c r="E25" s="53">
        <v>1313055.69</v>
      </c>
      <c r="F25" s="54">
        <v>91</v>
      </c>
      <c r="G25" s="51">
        <f t="shared" si="1"/>
        <v>5455958.2599999998</v>
      </c>
      <c r="H25" s="52">
        <f t="shared" si="1"/>
        <v>388</v>
      </c>
    </row>
    <row r="26" spans="1:8" outlineLevel="2" x14ac:dyDescent="0.2">
      <c r="A26" s="166"/>
      <c r="B26" s="166" t="s">
        <v>9</v>
      </c>
      <c r="C26" s="49">
        <v>4142902.57</v>
      </c>
      <c r="D26" s="50">
        <v>297</v>
      </c>
      <c r="E26" s="45">
        <v>0</v>
      </c>
      <c r="F26" s="46">
        <v>0</v>
      </c>
      <c r="G26" s="51">
        <f t="shared" si="1"/>
        <v>4142902.57</v>
      </c>
      <c r="H26" s="52">
        <f t="shared" si="1"/>
        <v>297</v>
      </c>
    </row>
    <row r="27" spans="1:8" outlineLevel="2" x14ac:dyDescent="0.2">
      <c r="A27" s="166"/>
      <c r="B27" s="166" t="s">
        <v>10</v>
      </c>
      <c r="C27" s="49">
        <v>4142902.57</v>
      </c>
      <c r="D27" s="50">
        <v>297</v>
      </c>
      <c r="E27" s="45">
        <v>0</v>
      </c>
      <c r="F27" s="46">
        <v>0</v>
      </c>
      <c r="G27" s="51">
        <f t="shared" si="1"/>
        <v>4142902.57</v>
      </c>
      <c r="H27" s="52">
        <f t="shared" si="1"/>
        <v>297</v>
      </c>
    </row>
    <row r="28" spans="1:8" outlineLevel="2" x14ac:dyDescent="0.2">
      <c r="A28" s="166"/>
      <c r="B28" s="166" t="s">
        <v>11</v>
      </c>
      <c r="C28" s="49">
        <v>4142902.57</v>
      </c>
      <c r="D28" s="50">
        <v>297</v>
      </c>
      <c r="E28" s="45">
        <v>0</v>
      </c>
      <c r="F28" s="46">
        <v>0</v>
      </c>
      <c r="G28" s="51">
        <f t="shared" si="1"/>
        <v>4142902.57</v>
      </c>
      <c r="H28" s="52">
        <f t="shared" si="1"/>
        <v>297</v>
      </c>
    </row>
    <row r="29" spans="1:8" outlineLevel="2" x14ac:dyDescent="0.2">
      <c r="A29" s="166"/>
      <c r="B29" s="166" t="s">
        <v>12</v>
      </c>
      <c r="C29" s="49">
        <v>4142902.57</v>
      </c>
      <c r="D29" s="50">
        <v>297</v>
      </c>
      <c r="E29" s="45">
        <v>0</v>
      </c>
      <c r="F29" s="46">
        <v>0</v>
      </c>
      <c r="G29" s="51">
        <f t="shared" si="1"/>
        <v>4142902.57</v>
      </c>
      <c r="H29" s="52">
        <f t="shared" si="1"/>
        <v>297</v>
      </c>
    </row>
    <row r="30" spans="1:8" outlineLevel="2" x14ac:dyDescent="0.2">
      <c r="A30" s="167"/>
      <c r="B30" s="167" t="s">
        <v>13</v>
      </c>
      <c r="C30" s="55">
        <v>4073156.73</v>
      </c>
      <c r="D30" s="56">
        <v>292</v>
      </c>
      <c r="E30" s="45">
        <v>0</v>
      </c>
      <c r="F30" s="46">
        <v>0</v>
      </c>
      <c r="G30" s="57">
        <f t="shared" si="1"/>
        <v>4073156.73</v>
      </c>
      <c r="H30" s="58">
        <f t="shared" si="1"/>
        <v>292</v>
      </c>
    </row>
    <row r="31" spans="1:8" ht="21" collapsed="1" x14ac:dyDescent="0.2">
      <c r="A31" s="164" t="s">
        <v>86</v>
      </c>
      <c r="B31" s="164" t="s">
        <v>87</v>
      </c>
      <c r="C31" s="66">
        <v>100460113</v>
      </c>
      <c r="D31" s="67">
        <v>6832</v>
      </c>
      <c r="E31" s="68">
        <v>1837265.66</v>
      </c>
      <c r="F31" s="69">
        <v>133</v>
      </c>
      <c r="G31" s="70">
        <f t="shared" si="1"/>
        <v>102297378.66</v>
      </c>
      <c r="H31" s="71">
        <f t="shared" si="1"/>
        <v>6965</v>
      </c>
    </row>
    <row r="32" spans="1:8" outlineLevel="1" x14ac:dyDescent="0.2">
      <c r="A32" s="165"/>
      <c r="B32" s="165" t="s">
        <v>2</v>
      </c>
      <c r="C32" s="43">
        <v>8366774.6299999999</v>
      </c>
      <c r="D32" s="44">
        <v>569</v>
      </c>
      <c r="E32" s="45">
        <v>0</v>
      </c>
      <c r="F32" s="46">
        <v>0</v>
      </c>
      <c r="G32" s="47">
        <f t="shared" si="1"/>
        <v>8366774.6299999999</v>
      </c>
      <c r="H32" s="48">
        <f t="shared" si="1"/>
        <v>569</v>
      </c>
    </row>
    <row r="33" spans="1:8" outlineLevel="2" x14ac:dyDescent="0.2">
      <c r="A33" s="166"/>
      <c r="B33" s="166" t="s">
        <v>3</v>
      </c>
      <c r="C33" s="49">
        <v>8366774.6299999999</v>
      </c>
      <c r="D33" s="50">
        <v>569</v>
      </c>
      <c r="E33" s="45">
        <v>0</v>
      </c>
      <c r="F33" s="46">
        <v>0</v>
      </c>
      <c r="G33" s="51">
        <f t="shared" si="1"/>
        <v>8366774.6299999999</v>
      </c>
      <c r="H33" s="52">
        <f t="shared" si="1"/>
        <v>569</v>
      </c>
    </row>
    <row r="34" spans="1:8" outlineLevel="2" x14ac:dyDescent="0.2">
      <c r="A34" s="166"/>
      <c r="B34" s="166" t="s">
        <v>4</v>
      </c>
      <c r="C34" s="49">
        <v>8366774.6299999999</v>
      </c>
      <c r="D34" s="50">
        <v>569</v>
      </c>
      <c r="E34" s="45">
        <v>0</v>
      </c>
      <c r="F34" s="46">
        <v>0</v>
      </c>
      <c r="G34" s="51">
        <f t="shared" si="1"/>
        <v>8366774.6299999999</v>
      </c>
      <c r="H34" s="52">
        <f t="shared" si="1"/>
        <v>569</v>
      </c>
    </row>
    <row r="35" spans="1:8" outlineLevel="2" x14ac:dyDescent="0.2">
      <c r="A35" s="166"/>
      <c r="B35" s="166" t="s">
        <v>5</v>
      </c>
      <c r="C35" s="49">
        <v>8366774.6299999999</v>
      </c>
      <c r="D35" s="50">
        <v>569</v>
      </c>
      <c r="E35" s="45">
        <v>0</v>
      </c>
      <c r="F35" s="46">
        <v>0</v>
      </c>
      <c r="G35" s="51">
        <f t="shared" si="1"/>
        <v>8366774.6299999999</v>
      </c>
      <c r="H35" s="52">
        <f t="shared" si="1"/>
        <v>569</v>
      </c>
    </row>
    <row r="36" spans="1:8" outlineLevel="2" x14ac:dyDescent="0.2">
      <c r="A36" s="166"/>
      <c r="B36" s="166" t="s">
        <v>6</v>
      </c>
      <c r="C36" s="49">
        <v>8366774.6299999999</v>
      </c>
      <c r="D36" s="50">
        <v>569</v>
      </c>
      <c r="E36" s="45">
        <v>0</v>
      </c>
      <c r="F36" s="46">
        <v>0</v>
      </c>
      <c r="G36" s="51">
        <f t="shared" si="1"/>
        <v>8366774.6299999999</v>
      </c>
      <c r="H36" s="52">
        <f t="shared" si="1"/>
        <v>569</v>
      </c>
    </row>
    <row r="37" spans="1:8" outlineLevel="2" x14ac:dyDescent="0.2">
      <c r="A37" s="166"/>
      <c r="B37" s="166" t="s">
        <v>7</v>
      </c>
      <c r="C37" s="49">
        <v>8366774.6299999999</v>
      </c>
      <c r="D37" s="50">
        <v>569</v>
      </c>
      <c r="E37" s="45">
        <v>0</v>
      </c>
      <c r="F37" s="46">
        <v>0</v>
      </c>
      <c r="G37" s="51">
        <f t="shared" si="1"/>
        <v>8366774.6299999999</v>
      </c>
      <c r="H37" s="52">
        <f t="shared" si="1"/>
        <v>569</v>
      </c>
    </row>
    <row r="38" spans="1:8" outlineLevel="2" x14ac:dyDescent="0.2">
      <c r="A38" s="166"/>
      <c r="B38" s="166" t="s">
        <v>8</v>
      </c>
      <c r="C38" s="49">
        <v>8366774.6299999999</v>
      </c>
      <c r="D38" s="50">
        <v>569</v>
      </c>
      <c r="E38" s="53">
        <v>1837265.66</v>
      </c>
      <c r="F38" s="54">
        <v>133</v>
      </c>
      <c r="G38" s="51">
        <f t="shared" si="1"/>
        <v>10204040.289999999</v>
      </c>
      <c r="H38" s="52">
        <f t="shared" si="1"/>
        <v>702</v>
      </c>
    </row>
    <row r="39" spans="1:8" outlineLevel="2" x14ac:dyDescent="0.2">
      <c r="A39" s="166"/>
      <c r="B39" s="166" t="s">
        <v>9</v>
      </c>
      <c r="C39" s="49">
        <v>8366774.6299999999</v>
      </c>
      <c r="D39" s="50">
        <v>569</v>
      </c>
      <c r="E39" s="45">
        <v>0</v>
      </c>
      <c r="F39" s="46">
        <v>0</v>
      </c>
      <c r="G39" s="51">
        <f t="shared" ref="G39:H54" si="2">C39+E39</f>
        <v>8366774.6299999999</v>
      </c>
      <c r="H39" s="52">
        <f t="shared" si="2"/>
        <v>569</v>
      </c>
    </row>
    <row r="40" spans="1:8" outlineLevel="2" x14ac:dyDescent="0.2">
      <c r="A40" s="166"/>
      <c r="B40" s="166" t="s">
        <v>10</v>
      </c>
      <c r="C40" s="49">
        <v>8366774.6299999999</v>
      </c>
      <c r="D40" s="50">
        <v>569</v>
      </c>
      <c r="E40" s="45">
        <v>0</v>
      </c>
      <c r="F40" s="46">
        <v>0</v>
      </c>
      <c r="G40" s="51">
        <f t="shared" si="2"/>
        <v>8366774.6299999999</v>
      </c>
      <c r="H40" s="52">
        <f t="shared" si="2"/>
        <v>569</v>
      </c>
    </row>
    <row r="41" spans="1:8" outlineLevel="2" x14ac:dyDescent="0.2">
      <c r="A41" s="166"/>
      <c r="B41" s="166" t="s">
        <v>11</v>
      </c>
      <c r="C41" s="49">
        <v>8366774.6299999999</v>
      </c>
      <c r="D41" s="50">
        <v>569</v>
      </c>
      <c r="E41" s="45">
        <v>0</v>
      </c>
      <c r="F41" s="46">
        <v>0</v>
      </c>
      <c r="G41" s="51">
        <f t="shared" si="2"/>
        <v>8366774.6299999999</v>
      </c>
      <c r="H41" s="52">
        <f t="shared" si="2"/>
        <v>569</v>
      </c>
    </row>
    <row r="42" spans="1:8" outlineLevel="2" x14ac:dyDescent="0.2">
      <c r="A42" s="166"/>
      <c r="B42" s="166" t="s">
        <v>12</v>
      </c>
      <c r="C42" s="49">
        <v>8366774.6299999999</v>
      </c>
      <c r="D42" s="50">
        <v>569</v>
      </c>
      <c r="E42" s="45">
        <v>0</v>
      </c>
      <c r="F42" s="46">
        <v>0</v>
      </c>
      <c r="G42" s="51">
        <f t="shared" si="2"/>
        <v>8366774.6299999999</v>
      </c>
      <c r="H42" s="52">
        <f t="shared" si="2"/>
        <v>569</v>
      </c>
    </row>
    <row r="43" spans="1:8" outlineLevel="2" x14ac:dyDescent="0.2">
      <c r="A43" s="167"/>
      <c r="B43" s="167" t="s">
        <v>13</v>
      </c>
      <c r="C43" s="55">
        <v>8425592.0700000003</v>
      </c>
      <c r="D43" s="56">
        <v>573</v>
      </c>
      <c r="E43" s="45">
        <v>0</v>
      </c>
      <c r="F43" s="46">
        <v>0</v>
      </c>
      <c r="G43" s="57">
        <f t="shared" si="2"/>
        <v>8425592.0700000003</v>
      </c>
      <c r="H43" s="58">
        <f t="shared" si="2"/>
        <v>573</v>
      </c>
    </row>
    <row r="44" spans="1:8" collapsed="1" x14ac:dyDescent="0.2">
      <c r="A44" s="164" t="s">
        <v>88</v>
      </c>
      <c r="B44" s="164" t="s">
        <v>89</v>
      </c>
      <c r="C44" s="66">
        <v>16264723</v>
      </c>
      <c r="D44" s="72">
        <v>860</v>
      </c>
      <c r="E44" s="68">
        <v>684543.2</v>
      </c>
      <c r="F44" s="69">
        <v>36</v>
      </c>
      <c r="G44" s="70">
        <f t="shared" si="2"/>
        <v>16949266.199999999</v>
      </c>
      <c r="H44" s="71">
        <f t="shared" si="2"/>
        <v>896</v>
      </c>
    </row>
    <row r="45" spans="1:8" outlineLevel="1" x14ac:dyDescent="0.2">
      <c r="A45" s="165"/>
      <c r="B45" s="165" t="s">
        <v>2</v>
      </c>
      <c r="C45" s="43">
        <v>1361697.74</v>
      </c>
      <c r="D45" s="44">
        <v>72</v>
      </c>
      <c r="E45" s="45">
        <v>0</v>
      </c>
      <c r="F45" s="46">
        <v>0</v>
      </c>
      <c r="G45" s="47">
        <f t="shared" si="2"/>
        <v>1361697.74</v>
      </c>
      <c r="H45" s="48">
        <f t="shared" si="2"/>
        <v>72</v>
      </c>
    </row>
    <row r="46" spans="1:8" outlineLevel="2" x14ac:dyDescent="0.2">
      <c r="A46" s="166"/>
      <c r="B46" s="166" t="s">
        <v>3</v>
      </c>
      <c r="C46" s="49">
        <v>1361697.74</v>
      </c>
      <c r="D46" s="50">
        <v>72</v>
      </c>
      <c r="E46" s="45">
        <v>0</v>
      </c>
      <c r="F46" s="46">
        <v>0</v>
      </c>
      <c r="G46" s="51">
        <f t="shared" si="2"/>
        <v>1361697.74</v>
      </c>
      <c r="H46" s="52">
        <f t="shared" si="2"/>
        <v>72</v>
      </c>
    </row>
    <row r="47" spans="1:8" outlineLevel="2" x14ac:dyDescent="0.2">
      <c r="A47" s="166"/>
      <c r="B47" s="166" t="s">
        <v>4</v>
      </c>
      <c r="C47" s="49">
        <v>1361697.74</v>
      </c>
      <c r="D47" s="50">
        <v>72</v>
      </c>
      <c r="E47" s="45">
        <v>0</v>
      </c>
      <c r="F47" s="46">
        <v>0</v>
      </c>
      <c r="G47" s="51">
        <f t="shared" si="2"/>
        <v>1361697.74</v>
      </c>
      <c r="H47" s="52">
        <f t="shared" si="2"/>
        <v>72</v>
      </c>
    </row>
    <row r="48" spans="1:8" outlineLevel="2" x14ac:dyDescent="0.2">
      <c r="A48" s="166"/>
      <c r="B48" s="166" t="s">
        <v>5</v>
      </c>
      <c r="C48" s="49">
        <v>1361697.74</v>
      </c>
      <c r="D48" s="50">
        <v>72</v>
      </c>
      <c r="E48" s="45">
        <v>0</v>
      </c>
      <c r="F48" s="46">
        <v>0</v>
      </c>
      <c r="G48" s="51">
        <f t="shared" si="2"/>
        <v>1361697.74</v>
      </c>
      <c r="H48" s="52">
        <f t="shared" si="2"/>
        <v>72</v>
      </c>
    </row>
    <row r="49" spans="1:8" outlineLevel="2" x14ac:dyDescent="0.2">
      <c r="A49" s="166"/>
      <c r="B49" s="166" t="s">
        <v>6</v>
      </c>
      <c r="C49" s="49">
        <v>1361697.74</v>
      </c>
      <c r="D49" s="50">
        <v>72</v>
      </c>
      <c r="E49" s="45">
        <v>0</v>
      </c>
      <c r="F49" s="46">
        <v>0</v>
      </c>
      <c r="G49" s="51">
        <f t="shared" si="2"/>
        <v>1361697.74</v>
      </c>
      <c r="H49" s="52">
        <f t="shared" si="2"/>
        <v>72</v>
      </c>
    </row>
    <row r="50" spans="1:8" outlineLevel="2" x14ac:dyDescent="0.2">
      <c r="A50" s="166"/>
      <c r="B50" s="166" t="s">
        <v>7</v>
      </c>
      <c r="C50" s="49">
        <v>1361697.74</v>
      </c>
      <c r="D50" s="50">
        <v>72</v>
      </c>
      <c r="E50" s="45">
        <v>0</v>
      </c>
      <c r="F50" s="46">
        <v>0</v>
      </c>
      <c r="G50" s="51">
        <f t="shared" si="2"/>
        <v>1361697.74</v>
      </c>
      <c r="H50" s="52">
        <f t="shared" si="2"/>
        <v>72</v>
      </c>
    </row>
    <row r="51" spans="1:8" outlineLevel="2" x14ac:dyDescent="0.2">
      <c r="A51" s="166"/>
      <c r="B51" s="166" t="s">
        <v>8</v>
      </c>
      <c r="C51" s="49">
        <v>1361697.74</v>
      </c>
      <c r="D51" s="50">
        <v>72</v>
      </c>
      <c r="E51" s="53">
        <v>684543.2</v>
      </c>
      <c r="F51" s="54">
        <v>36</v>
      </c>
      <c r="G51" s="51">
        <f t="shared" si="2"/>
        <v>2046240.94</v>
      </c>
      <c r="H51" s="52">
        <f t="shared" si="2"/>
        <v>108</v>
      </c>
    </row>
    <row r="52" spans="1:8" outlineLevel="2" x14ac:dyDescent="0.2">
      <c r="A52" s="166"/>
      <c r="B52" s="166" t="s">
        <v>9</v>
      </c>
      <c r="C52" s="49">
        <v>1361697.74</v>
      </c>
      <c r="D52" s="50">
        <v>72</v>
      </c>
      <c r="E52" s="45">
        <v>0</v>
      </c>
      <c r="F52" s="46">
        <v>0</v>
      </c>
      <c r="G52" s="51">
        <f t="shared" si="2"/>
        <v>1361697.74</v>
      </c>
      <c r="H52" s="52">
        <f t="shared" si="2"/>
        <v>72</v>
      </c>
    </row>
    <row r="53" spans="1:8" outlineLevel="2" x14ac:dyDescent="0.2">
      <c r="A53" s="166"/>
      <c r="B53" s="166" t="s">
        <v>10</v>
      </c>
      <c r="C53" s="49">
        <v>1361697.74</v>
      </c>
      <c r="D53" s="50">
        <v>72</v>
      </c>
      <c r="E53" s="45">
        <v>0</v>
      </c>
      <c r="F53" s="46">
        <v>0</v>
      </c>
      <c r="G53" s="51">
        <f t="shared" si="2"/>
        <v>1361697.74</v>
      </c>
      <c r="H53" s="52">
        <f t="shared" si="2"/>
        <v>72</v>
      </c>
    </row>
    <row r="54" spans="1:8" outlineLevel="2" x14ac:dyDescent="0.2">
      <c r="A54" s="166"/>
      <c r="B54" s="166" t="s">
        <v>11</v>
      </c>
      <c r="C54" s="49">
        <v>1361697.74</v>
      </c>
      <c r="D54" s="50">
        <v>72</v>
      </c>
      <c r="E54" s="45">
        <v>0</v>
      </c>
      <c r="F54" s="46">
        <v>0</v>
      </c>
      <c r="G54" s="51">
        <f t="shared" si="2"/>
        <v>1361697.74</v>
      </c>
      <c r="H54" s="52">
        <f t="shared" si="2"/>
        <v>72</v>
      </c>
    </row>
    <row r="55" spans="1:8" outlineLevel="2" x14ac:dyDescent="0.2">
      <c r="A55" s="166"/>
      <c r="B55" s="166" t="s">
        <v>12</v>
      </c>
      <c r="C55" s="49">
        <v>1361697.74</v>
      </c>
      <c r="D55" s="50">
        <v>72</v>
      </c>
      <c r="E55" s="45">
        <v>0</v>
      </c>
      <c r="F55" s="46">
        <v>0</v>
      </c>
      <c r="G55" s="51">
        <f t="shared" ref="G55:H70" si="3">C55+E55</f>
        <v>1361697.74</v>
      </c>
      <c r="H55" s="52">
        <f t="shared" si="3"/>
        <v>72</v>
      </c>
    </row>
    <row r="56" spans="1:8" outlineLevel="2" x14ac:dyDescent="0.2">
      <c r="A56" s="167"/>
      <c r="B56" s="167" t="s">
        <v>13</v>
      </c>
      <c r="C56" s="55">
        <v>1286047.8600000001</v>
      </c>
      <c r="D56" s="56">
        <v>68</v>
      </c>
      <c r="E56" s="45">
        <v>0</v>
      </c>
      <c r="F56" s="46">
        <v>0</v>
      </c>
      <c r="G56" s="57">
        <f t="shared" si="3"/>
        <v>1286047.8600000001</v>
      </c>
      <c r="H56" s="58">
        <f t="shared" si="3"/>
        <v>68</v>
      </c>
    </row>
    <row r="57" spans="1:8" ht="21" collapsed="1" x14ac:dyDescent="0.2">
      <c r="A57" s="164" t="s">
        <v>18</v>
      </c>
      <c r="B57" s="164" t="s">
        <v>19</v>
      </c>
      <c r="C57" s="66">
        <v>87207930</v>
      </c>
      <c r="D57" s="67">
        <v>4216</v>
      </c>
      <c r="E57" s="68">
        <v>2822163.64</v>
      </c>
      <c r="F57" s="69">
        <v>145</v>
      </c>
      <c r="G57" s="70">
        <f t="shared" si="3"/>
        <v>90030093.640000001</v>
      </c>
      <c r="H57" s="71">
        <f t="shared" si="3"/>
        <v>4361</v>
      </c>
    </row>
    <row r="58" spans="1:8" outlineLevel="1" x14ac:dyDescent="0.2">
      <c r="A58" s="165"/>
      <c r="B58" s="165" t="s">
        <v>2</v>
      </c>
      <c r="C58" s="43">
        <v>7260432.5</v>
      </c>
      <c r="D58" s="44">
        <v>351</v>
      </c>
      <c r="E58" s="45">
        <v>0</v>
      </c>
      <c r="F58" s="46">
        <v>0</v>
      </c>
      <c r="G58" s="47">
        <f t="shared" si="3"/>
        <v>7260432.5</v>
      </c>
      <c r="H58" s="48">
        <f t="shared" si="3"/>
        <v>351</v>
      </c>
    </row>
    <row r="59" spans="1:8" outlineLevel="2" x14ac:dyDescent="0.2">
      <c r="A59" s="166"/>
      <c r="B59" s="166" t="s">
        <v>3</v>
      </c>
      <c r="C59" s="49">
        <v>7260432.5</v>
      </c>
      <c r="D59" s="50">
        <v>351</v>
      </c>
      <c r="E59" s="45">
        <v>0</v>
      </c>
      <c r="F59" s="46">
        <v>0</v>
      </c>
      <c r="G59" s="51">
        <f t="shared" si="3"/>
        <v>7260432.5</v>
      </c>
      <c r="H59" s="52">
        <f t="shared" si="3"/>
        <v>351</v>
      </c>
    </row>
    <row r="60" spans="1:8" outlineLevel="2" x14ac:dyDescent="0.2">
      <c r="A60" s="166"/>
      <c r="B60" s="166" t="s">
        <v>4</v>
      </c>
      <c r="C60" s="49">
        <v>7260432.5</v>
      </c>
      <c r="D60" s="50">
        <v>351</v>
      </c>
      <c r="E60" s="45">
        <v>0</v>
      </c>
      <c r="F60" s="46">
        <v>0</v>
      </c>
      <c r="G60" s="51">
        <f t="shared" si="3"/>
        <v>7260432.5</v>
      </c>
      <c r="H60" s="52">
        <f t="shared" si="3"/>
        <v>351</v>
      </c>
    </row>
    <row r="61" spans="1:8" outlineLevel="2" x14ac:dyDescent="0.2">
      <c r="A61" s="166"/>
      <c r="B61" s="166" t="s">
        <v>5</v>
      </c>
      <c r="C61" s="49">
        <v>7260432.5</v>
      </c>
      <c r="D61" s="50">
        <v>351</v>
      </c>
      <c r="E61" s="45">
        <v>0</v>
      </c>
      <c r="F61" s="46">
        <v>0</v>
      </c>
      <c r="G61" s="51">
        <f t="shared" si="3"/>
        <v>7260432.5</v>
      </c>
      <c r="H61" s="52">
        <f t="shared" si="3"/>
        <v>351</v>
      </c>
    </row>
    <row r="62" spans="1:8" outlineLevel="2" x14ac:dyDescent="0.2">
      <c r="A62" s="166"/>
      <c r="B62" s="166" t="s">
        <v>6</v>
      </c>
      <c r="C62" s="49">
        <v>7260432.5</v>
      </c>
      <c r="D62" s="50">
        <v>351</v>
      </c>
      <c r="E62" s="45">
        <v>0</v>
      </c>
      <c r="F62" s="46">
        <v>0</v>
      </c>
      <c r="G62" s="51">
        <f t="shared" si="3"/>
        <v>7260432.5</v>
      </c>
      <c r="H62" s="52">
        <f t="shared" si="3"/>
        <v>351</v>
      </c>
    </row>
    <row r="63" spans="1:8" outlineLevel="2" x14ac:dyDescent="0.2">
      <c r="A63" s="166"/>
      <c r="B63" s="166" t="s">
        <v>7</v>
      </c>
      <c r="C63" s="49">
        <v>7260432.5</v>
      </c>
      <c r="D63" s="50">
        <v>351</v>
      </c>
      <c r="E63" s="45">
        <v>0</v>
      </c>
      <c r="F63" s="46">
        <v>0</v>
      </c>
      <c r="G63" s="51">
        <f t="shared" si="3"/>
        <v>7260432.5</v>
      </c>
      <c r="H63" s="52">
        <f t="shared" si="3"/>
        <v>351</v>
      </c>
    </row>
    <row r="64" spans="1:8" outlineLevel="2" x14ac:dyDescent="0.2">
      <c r="A64" s="166"/>
      <c r="B64" s="166" t="s">
        <v>8</v>
      </c>
      <c r="C64" s="49">
        <v>7260432.5</v>
      </c>
      <c r="D64" s="50">
        <v>351</v>
      </c>
      <c r="E64" s="53">
        <v>2822163.64</v>
      </c>
      <c r="F64" s="54">
        <v>145</v>
      </c>
      <c r="G64" s="51">
        <f t="shared" si="3"/>
        <v>10082596.140000001</v>
      </c>
      <c r="H64" s="52">
        <f t="shared" si="3"/>
        <v>496</v>
      </c>
    </row>
    <row r="65" spans="1:8" outlineLevel="2" x14ac:dyDescent="0.2">
      <c r="A65" s="166"/>
      <c r="B65" s="166" t="s">
        <v>9</v>
      </c>
      <c r="C65" s="49">
        <v>7260432.5</v>
      </c>
      <c r="D65" s="50">
        <v>351</v>
      </c>
      <c r="E65" s="45">
        <v>0</v>
      </c>
      <c r="F65" s="46">
        <v>0</v>
      </c>
      <c r="G65" s="51">
        <f t="shared" si="3"/>
        <v>7260432.5</v>
      </c>
      <c r="H65" s="52">
        <f t="shared" si="3"/>
        <v>351</v>
      </c>
    </row>
    <row r="66" spans="1:8" outlineLevel="2" x14ac:dyDescent="0.2">
      <c r="A66" s="166"/>
      <c r="B66" s="166" t="s">
        <v>10</v>
      </c>
      <c r="C66" s="49">
        <v>7260432.5</v>
      </c>
      <c r="D66" s="50">
        <v>351</v>
      </c>
      <c r="E66" s="45">
        <v>0</v>
      </c>
      <c r="F66" s="46">
        <v>0</v>
      </c>
      <c r="G66" s="51">
        <f t="shared" si="3"/>
        <v>7260432.5</v>
      </c>
      <c r="H66" s="52">
        <f t="shared" si="3"/>
        <v>351</v>
      </c>
    </row>
    <row r="67" spans="1:8" outlineLevel="2" x14ac:dyDescent="0.2">
      <c r="A67" s="166"/>
      <c r="B67" s="166" t="s">
        <v>11</v>
      </c>
      <c r="C67" s="49">
        <v>7260432.5</v>
      </c>
      <c r="D67" s="50">
        <v>351</v>
      </c>
      <c r="E67" s="45">
        <v>0</v>
      </c>
      <c r="F67" s="46">
        <v>0</v>
      </c>
      <c r="G67" s="51">
        <f t="shared" si="3"/>
        <v>7260432.5</v>
      </c>
      <c r="H67" s="52">
        <f t="shared" si="3"/>
        <v>351</v>
      </c>
    </row>
    <row r="68" spans="1:8" outlineLevel="2" x14ac:dyDescent="0.2">
      <c r="A68" s="166"/>
      <c r="B68" s="166" t="s">
        <v>12</v>
      </c>
      <c r="C68" s="49">
        <v>7260432.5</v>
      </c>
      <c r="D68" s="50">
        <v>351</v>
      </c>
      <c r="E68" s="45">
        <v>0</v>
      </c>
      <c r="F68" s="46">
        <v>0</v>
      </c>
      <c r="G68" s="51">
        <f t="shared" si="3"/>
        <v>7260432.5</v>
      </c>
      <c r="H68" s="52">
        <f t="shared" si="3"/>
        <v>351</v>
      </c>
    </row>
    <row r="69" spans="1:8" outlineLevel="2" x14ac:dyDescent="0.2">
      <c r="A69" s="167"/>
      <c r="B69" s="167" t="s">
        <v>13</v>
      </c>
      <c r="C69" s="55">
        <v>7343172.5</v>
      </c>
      <c r="D69" s="56">
        <v>355</v>
      </c>
      <c r="E69" s="45">
        <v>0</v>
      </c>
      <c r="F69" s="46">
        <v>0</v>
      </c>
      <c r="G69" s="57">
        <f t="shared" si="3"/>
        <v>7343172.5</v>
      </c>
      <c r="H69" s="58">
        <f t="shared" si="3"/>
        <v>355</v>
      </c>
    </row>
    <row r="70" spans="1:8" ht="21" outlineLevel="2" x14ac:dyDescent="0.2">
      <c r="A70" s="164" t="s">
        <v>20</v>
      </c>
      <c r="B70" s="164" t="s">
        <v>21</v>
      </c>
      <c r="C70" s="73">
        <v>71554029</v>
      </c>
      <c r="D70" s="74">
        <v>3962</v>
      </c>
      <c r="E70" s="75">
        <v>363509.72</v>
      </c>
      <c r="F70" s="76">
        <v>17</v>
      </c>
      <c r="G70" s="70">
        <f t="shared" si="3"/>
        <v>71917538.719999999</v>
      </c>
      <c r="H70" s="71">
        <f t="shared" si="3"/>
        <v>3979</v>
      </c>
    </row>
    <row r="71" spans="1:8" outlineLevel="2" x14ac:dyDescent="0.2">
      <c r="A71" s="166"/>
      <c r="B71" s="166" t="s">
        <v>2</v>
      </c>
      <c r="C71" s="59">
        <v>5959825.7400000002</v>
      </c>
      <c r="D71" s="60">
        <v>330</v>
      </c>
      <c r="E71" s="45">
        <v>0</v>
      </c>
      <c r="F71" s="46">
        <v>0</v>
      </c>
      <c r="G71" s="47">
        <f t="shared" ref="G71:H86" si="4">C71+E71</f>
        <v>5959825.7400000002</v>
      </c>
      <c r="H71" s="48">
        <f t="shared" si="4"/>
        <v>330</v>
      </c>
    </row>
    <row r="72" spans="1:8" outlineLevel="2" x14ac:dyDescent="0.2">
      <c r="A72" s="166"/>
      <c r="B72" s="166" t="s">
        <v>3</v>
      </c>
      <c r="C72" s="59">
        <v>5959825.7400000002</v>
      </c>
      <c r="D72" s="60">
        <v>330</v>
      </c>
      <c r="E72" s="45">
        <v>0</v>
      </c>
      <c r="F72" s="46">
        <v>0</v>
      </c>
      <c r="G72" s="51">
        <f t="shared" si="4"/>
        <v>5959825.7400000002</v>
      </c>
      <c r="H72" s="52">
        <f t="shared" si="4"/>
        <v>330</v>
      </c>
    </row>
    <row r="73" spans="1:8" outlineLevel="2" x14ac:dyDescent="0.2">
      <c r="A73" s="166"/>
      <c r="B73" s="166" t="s">
        <v>4</v>
      </c>
      <c r="C73" s="59">
        <v>5959825.7400000002</v>
      </c>
      <c r="D73" s="60">
        <v>330</v>
      </c>
      <c r="E73" s="45">
        <v>0</v>
      </c>
      <c r="F73" s="46">
        <v>0</v>
      </c>
      <c r="G73" s="51">
        <f t="shared" si="4"/>
        <v>5959825.7400000002</v>
      </c>
      <c r="H73" s="52">
        <f t="shared" si="4"/>
        <v>330</v>
      </c>
    </row>
    <row r="74" spans="1:8" outlineLevel="2" x14ac:dyDescent="0.2">
      <c r="A74" s="166"/>
      <c r="B74" s="166" t="s">
        <v>5</v>
      </c>
      <c r="C74" s="59">
        <v>13057248.33</v>
      </c>
      <c r="D74" s="60">
        <v>292</v>
      </c>
      <c r="E74" s="45">
        <v>0</v>
      </c>
      <c r="F74" s="46">
        <v>0</v>
      </c>
      <c r="G74" s="51">
        <f t="shared" si="4"/>
        <v>13057248.33</v>
      </c>
      <c r="H74" s="52">
        <f t="shared" si="4"/>
        <v>292</v>
      </c>
    </row>
    <row r="75" spans="1:8" outlineLevel="2" x14ac:dyDescent="0.2">
      <c r="A75" s="166"/>
      <c r="B75" s="166" t="s">
        <v>6</v>
      </c>
      <c r="C75" s="59">
        <v>5959825.7400000002</v>
      </c>
      <c r="D75" s="60">
        <v>330</v>
      </c>
      <c r="E75" s="45">
        <v>0</v>
      </c>
      <c r="F75" s="46">
        <v>0</v>
      </c>
      <c r="G75" s="51">
        <f t="shared" si="4"/>
        <v>5959825.7400000002</v>
      </c>
      <c r="H75" s="52">
        <f t="shared" si="4"/>
        <v>330</v>
      </c>
    </row>
    <row r="76" spans="1:8" outlineLevel="2" x14ac:dyDescent="0.2">
      <c r="A76" s="166"/>
      <c r="B76" s="166" t="s">
        <v>7</v>
      </c>
      <c r="C76" s="59">
        <v>4185470.1</v>
      </c>
      <c r="D76" s="60">
        <v>342</v>
      </c>
      <c r="E76" s="45">
        <v>0</v>
      </c>
      <c r="F76" s="46">
        <v>0</v>
      </c>
      <c r="G76" s="51">
        <f t="shared" si="4"/>
        <v>4185470.1</v>
      </c>
      <c r="H76" s="52">
        <f t="shared" si="4"/>
        <v>342</v>
      </c>
    </row>
    <row r="77" spans="1:8" outlineLevel="2" x14ac:dyDescent="0.2">
      <c r="A77" s="166"/>
      <c r="B77" s="166" t="s">
        <v>8</v>
      </c>
      <c r="C77" s="59">
        <v>4185470.1</v>
      </c>
      <c r="D77" s="60">
        <v>339</v>
      </c>
      <c r="E77" s="45">
        <v>363509.72</v>
      </c>
      <c r="F77" s="46">
        <v>17</v>
      </c>
      <c r="G77" s="51">
        <f t="shared" si="4"/>
        <v>4548979.82</v>
      </c>
      <c r="H77" s="52">
        <f t="shared" si="4"/>
        <v>356</v>
      </c>
    </row>
    <row r="78" spans="1:8" outlineLevel="2" x14ac:dyDescent="0.2">
      <c r="A78" s="166"/>
      <c r="B78" s="166" t="s">
        <v>9</v>
      </c>
      <c r="C78" s="59">
        <v>4185470.1</v>
      </c>
      <c r="D78" s="60">
        <v>339</v>
      </c>
      <c r="E78" s="45">
        <v>0</v>
      </c>
      <c r="F78" s="46">
        <v>0</v>
      </c>
      <c r="G78" s="51">
        <f t="shared" si="4"/>
        <v>4185470.1</v>
      </c>
      <c r="H78" s="52">
        <f t="shared" si="4"/>
        <v>339</v>
      </c>
    </row>
    <row r="79" spans="1:8" outlineLevel="2" x14ac:dyDescent="0.2">
      <c r="A79" s="166"/>
      <c r="B79" s="166" t="s">
        <v>10</v>
      </c>
      <c r="C79" s="59">
        <v>4185470.07</v>
      </c>
      <c r="D79" s="60">
        <v>338</v>
      </c>
      <c r="E79" s="45">
        <v>0</v>
      </c>
      <c r="F79" s="46">
        <v>0</v>
      </c>
      <c r="G79" s="51">
        <f t="shared" si="4"/>
        <v>4185470.07</v>
      </c>
      <c r="H79" s="52">
        <f t="shared" si="4"/>
        <v>338</v>
      </c>
    </row>
    <row r="80" spans="1:8" outlineLevel="2" x14ac:dyDescent="0.2">
      <c r="A80" s="166"/>
      <c r="B80" s="166" t="s">
        <v>11</v>
      </c>
      <c r="C80" s="59">
        <v>5959825.7400000002</v>
      </c>
      <c r="D80" s="60">
        <v>330</v>
      </c>
      <c r="E80" s="45">
        <v>0</v>
      </c>
      <c r="F80" s="46">
        <v>0</v>
      </c>
      <c r="G80" s="51">
        <f t="shared" si="4"/>
        <v>5959825.7400000002</v>
      </c>
      <c r="H80" s="52">
        <f t="shared" si="4"/>
        <v>330</v>
      </c>
    </row>
    <row r="81" spans="1:8" outlineLevel="2" x14ac:dyDescent="0.2">
      <c r="A81" s="166"/>
      <c r="B81" s="166" t="s">
        <v>12</v>
      </c>
      <c r="C81" s="59">
        <v>5959825.7400000002</v>
      </c>
      <c r="D81" s="60">
        <v>330</v>
      </c>
      <c r="E81" s="45">
        <v>0</v>
      </c>
      <c r="F81" s="46">
        <v>0</v>
      </c>
      <c r="G81" s="51">
        <f t="shared" si="4"/>
        <v>5959825.7400000002</v>
      </c>
      <c r="H81" s="52">
        <f t="shared" si="4"/>
        <v>330</v>
      </c>
    </row>
    <row r="82" spans="1:8" outlineLevel="2" x14ac:dyDescent="0.2">
      <c r="A82" s="166"/>
      <c r="B82" s="166" t="s">
        <v>13</v>
      </c>
      <c r="C82" s="59">
        <v>5995945.8600000003</v>
      </c>
      <c r="D82" s="60">
        <v>332</v>
      </c>
      <c r="E82" s="45">
        <v>0</v>
      </c>
      <c r="F82" s="46">
        <v>0</v>
      </c>
      <c r="G82" s="57">
        <f t="shared" si="4"/>
        <v>5995945.8600000003</v>
      </c>
      <c r="H82" s="58">
        <f t="shared" si="4"/>
        <v>332</v>
      </c>
    </row>
    <row r="83" spans="1:8" collapsed="1" x14ac:dyDescent="0.2">
      <c r="A83" s="164" t="s">
        <v>24</v>
      </c>
      <c r="B83" s="164" t="s">
        <v>25</v>
      </c>
      <c r="C83" s="66">
        <v>16363541</v>
      </c>
      <c r="D83" s="67">
        <v>1541</v>
      </c>
      <c r="E83" s="68">
        <v>105629.33</v>
      </c>
      <c r="F83" s="69">
        <v>10</v>
      </c>
      <c r="G83" s="70">
        <f t="shared" si="4"/>
        <v>16469170.33</v>
      </c>
      <c r="H83" s="71">
        <f t="shared" si="4"/>
        <v>1551</v>
      </c>
    </row>
    <row r="84" spans="1:8" x14ac:dyDescent="0.2">
      <c r="A84" s="165"/>
      <c r="B84" s="165" t="s">
        <v>2</v>
      </c>
      <c r="C84" s="43">
        <v>1359203.92</v>
      </c>
      <c r="D84" s="44">
        <v>128</v>
      </c>
      <c r="E84" s="45">
        <v>0</v>
      </c>
      <c r="F84" s="46">
        <v>0</v>
      </c>
      <c r="G84" s="47">
        <f t="shared" si="4"/>
        <v>1359203.92</v>
      </c>
      <c r="H84" s="48">
        <f t="shared" si="4"/>
        <v>128</v>
      </c>
    </row>
    <row r="85" spans="1:8" x14ac:dyDescent="0.2">
      <c r="A85" s="166"/>
      <c r="B85" s="166" t="s">
        <v>3</v>
      </c>
      <c r="C85" s="49">
        <v>1359203.92</v>
      </c>
      <c r="D85" s="50">
        <v>128</v>
      </c>
      <c r="E85" s="45">
        <v>0</v>
      </c>
      <c r="F85" s="46">
        <v>0</v>
      </c>
      <c r="G85" s="51">
        <f t="shared" si="4"/>
        <v>1359203.92</v>
      </c>
      <c r="H85" s="52">
        <f t="shared" si="4"/>
        <v>128</v>
      </c>
    </row>
    <row r="86" spans="1:8" x14ac:dyDescent="0.2">
      <c r="A86" s="166"/>
      <c r="B86" s="166" t="s">
        <v>4</v>
      </c>
      <c r="C86" s="49">
        <v>1359203.92</v>
      </c>
      <c r="D86" s="50">
        <v>128</v>
      </c>
      <c r="E86" s="45">
        <v>0</v>
      </c>
      <c r="F86" s="46">
        <v>0</v>
      </c>
      <c r="G86" s="51">
        <f t="shared" si="4"/>
        <v>1359203.92</v>
      </c>
      <c r="H86" s="52">
        <f t="shared" si="4"/>
        <v>128</v>
      </c>
    </row>
    <row r="87" spans="1:8" x14ac:dyDescent="0.2">
      <c r="A87" s="166"/>
      <c r="B87" s="166" t="s">
        <v>5</v>
      </c>
      <c r="C87" s="49">
        <v>1359203.92</v>
      </c>
      <c r="D87" s="50">
        <v>128</v>
      </c>
      <c r="E87" s="45">
        <v>0</v>
      </c>
      <c r="F87" s="46">
        <v>0</v>
      </c>
      <c r="G87" s="51">
        <f t="shared" ref="G87:H120" si="5">C87+E87</f>
        <v>1359203.92</v>
      </c>
      <c r="H87" s="52">
        <f t="shared" si="5"/>
        <v>128</v>
      </c>
    </row>
    <row r="88" spans="1:8" x14ac:dyDescent="0.2">
      <c r="A88" s="166"/>
      <c r="B88" s="166" t="s">
        <v>6</v>
      </c>
      <c r="C88" s="49">
        <v>1359203.92</v>
      </c>
      <c r="D88" s="50">
        <v>128</v>
      </c>
      <c r="E88" s="45">
        <v>0</v>
      </c>
      <c r="F88" s="46">
        <v>0</v>
      </c>
      <c r="G88" s="51">
        <f t="shared" si="5"/>
        <v>1359203.92</v>
      </c>
      <c r="H88" s="52">
        <f t="shared" si="5"/>
        <v>128</v>
      </c>
    </row>
    <row r="89" spans="1:8" x14ac:dyDescent="0.2">
      <c r="A89" s="166"/>
      <c r="B89" s="166" t="s">
        <v>7</v>
      </c>
      <c r="C89" s="49">
        <v>1359203.92</v>
      </c>
      <c r="D89" s="50">
        <v>128</v>
      </c>
      <c r="E89" s="45">
        <v>0</v>
      </c>
      <c r="F89" s="46">
        <v>0</v>
      </c>
      <c r="G89" s="51">
        <f t="shared" si="5"/>
        <v>1359203.92</v>
      </c>
      <c r="H89" s="52">
        <f t="shared" si="5"/>
        <v>128</v>
      </c>
    </row>
    <row r="90" spans="1:8" x14ac:dyDescent="0.2">
      <c r="A90" s="166"/>
      <c r="B90" s="166" t="s">
        <v>8</v>
      </c>
      <c r="C90" s="49">
        <v>1359203.92</v>
      </c>
      <c r="D90" s="50">
        <v>128</v>
      </c>
      <c r="E90" s="61">
        <v>105629.33</v>
      </c>
      <c r="F90" s="38">
        <v>10</v>
      </c>
      <c r="G90" s="51">
        <f t="shared" si="5"/>
        <v>1464833.25</v>
      </c>
      <c r="H90" s="52">
        <f t="shared" si="5"/>
        <v>138</v>
      </c>
    </row>
    <row r="91" spans="1:8" x14ac:dyDescent="0.2">
      <c r="A91" s="166"/>
      <c r="B91" s="166" t="s">
        <v>9</v>
      </c>
      <c r="C91" s="49">
        <v>1359203.92</v>
      </c>
      <c r="D91" s="50">
        <v>128</v>
      </c>
      <c r="E91" s="45">
        <v>0</v>
      </c>
      <c r="F91" s="46">
        <v>0</v>
      </c>
      <c r="G91" s="51">
        <f t="shared" si="5"/>
        <v>1359203.92</v>
      </c>
      <c r="H91" s="52">
        <f t="shared" si="5"/>
        <v>128</v>
      </c>
    </row>
    <row r="92" spans="1:8" x14ac:dyDescent="0.2">
      <c r="A92" s="166"/>
      <c r="B92" s="166" t="s">
        <v>10</v>
      </c>
      <c r="C92" s="49">
        <v>1359203.92</v>
      </c>
      <c r="D92" s="50">
        <v>128</v>
      </c>
      <c r="E92" s="45">
        <v>0</v>
      </c>
      <c r="F92" s="46">
        <v>0</v>
      </c>
      <c r="G92" s="51">
        <f t="shared" si="5"/>
        <v>1359203.92</v>
      </c>
      <c r="H92" s="52">
        <f t="shared" si="5"/>
        <v>128</v>
      </c>
    </row>
    <row r="93" spans="1:8" x14ac:dyDescent="0.2">
      <c r="A93" s="166"/>
      <c r="B93" s="166" t="s">
        <v>11</v>
      </c>
      <c r="C93" s="49">
        <v>1359203.92</v>
      </c>
      <c r="D93" s="50">
        <v>128</v>
      </c>
      <c r="E93" s="45">
        <v>0</v>
      </c>
      <c r="F93" s="46">
        <v>0</v>
      </c>
      <c r="G93" s="51">
        <f t="shared" si="5"/>
        <v>1359203.92</v>
      </c>
      <c r="H93" s="52">
        <f t="shared" si="5"/>
        <v>128</v>
      </c>
    </row>
    <row r="94" spans="1:8" x14ac:dyDescent="0.2">
      <c r="A94" s="166"/>
      <c r="B94" s="166" t="s">
        <v>12</v>
      </c>
      <c r="C94" s="49">
        <v>1359203.92</v>
      </c>
      <c r="D94" s="50">
        <v>128</v>
      </c>
      <c r="E94" s="45">
        <v>0</v>
      </c>
      <c r="F94" s="46">
        <v>0</v>
      </c>
      <c r="G94" s="51">
        <f t="shared" si="5"/>
        <v>1359203.92</v>
      </c>
      <c r="H94" s="52">
        <f t="shared" si="5"/>
        <v>128</v>
      </c>
    </row>
    <row r="95" spans="1:8" x14ac:dyDescent="0.2">
      <c r="A95" s="167"/>
      <c r="B95" s="167" t="s">
        <v>13</v>
      </c>
      <c r="C95" s="55">
        <v>1412297.88</v>
      </c>
      <c r="D95" s="56">
        <v>133</v>
      </c>
      <c r="E95" s="45">
        <v>0</v>
      </c>
      <c r="F95" s="46">
        <v>0</v>
      </c>
      <c r="G95" s="57">
        <f t="shared" si="5"/>
        <v>1412297.88</v>
      </c>
      <c r="H95" s="58">
        <f t="shared" si="5"/>
        <v>133</v>
      </c>
    </row>
    <row r="96" spans="1:8" x14ac:dyDescent="0.2">
      <c r="A96" s="164" t="s">
        <v>26</v>
      </c>
      <c r="B96" s="164" t="s">
        <v>27</v>
      </c>
      <c r="C96" s="66">
        <v>39679510</v>
      </c>
      <c r="D96" s="67">
        <v>2368</v>
      </c>
      <c r="E96" s="68">
        <v>1109681.6499999999</v>
      </c>
      <c r="F96" s="69">
        <v>63</v>
      </c>
      <c r="G96" s="70">
        <f t="shared" si="5"/>
        <v>40789191.649999999</v>
      </c>
      <c r="H96" s="71">
        <f t="shared" si="5"/>
        <v>2431</v>
      </c>
    </row>
    <row r="97" spans="1:8" x14ac:dyDescent="0.2">
      <c r="A97" s="165"/>
      <c r="B97" s="165" t="s">
        <v>2</v>
      </c>
      <c r="C97" s="43">
        <v>3301040.32</v>
      </c>
      <c r="D97" s="44">
        <v>197</v>
      </c>
      <c r="E97" s="45">
        <v>0</v>
      </c>
      <c r="F97" s="46">
        <v>0</v>
      </c>
      <c r="G97" s="47">
        <f t="shared" si="5"/>
        <v>3301040.32</v>
      </c>
      <c r="H97" s="48">
        <f t="shared" si="5"/>
        <v>197</v>
      </c>
    </row>
    <row r="98" spans="1:8" x14ac:dyDescent="0.2">
      <c r="A98" s="166"/>
      <c r="B98" s="166" t="s">
        <v>3</v>
      </c>
      <c r="C98" s="49">
        <v>3301040.32</v>
      </c>
      <c r="D98" s="50">
        <v>197</v>
      </c>
      <c r="E98" s="45">
        <v>0</v>
      </c>
      <c r="F98" s="46">
        <v>0</v>
      </c>
      <c r="G98" s="51">
        <f t="shared" si="5"/>
        <v>3301040.32</v>
      </c>
      <c r="H98" s="52">
        <f t="shared" si="5"/>
        <v>197</v>
      </c>
    </row>
    <row r="99" spans="1:8" x14ac:dyDescent="0.2">
      <c r="A99" s="166"/>
      <c r="B99" s="166" t="s">
        <v>4</v>
      </c>
      <c r="C99" s="49">
        <v>3301040.32</v>
      </c>
      <c r="D99" s="50">
        <v>197</v>
      </c>
      <c r="E99" s="45">
        <v>0</v>
      </c>
      <c r="F99" s="46">
        <v>0</v>
      </c>
      <c r="G99" s="51">
        <f t="shared" si="5"/>
        <v>3301040.32</v>
      </c>
      <c r="H99" s="52">
        <f t="shared" si="5"/>
        <v>197</v>
      </c>
    </row>
    <row r="100" spans="1:8" x14ac:dyDescent="0.2">
      <c r="A100" s="166"/>
      <c r="B100" s="166" t="s">
        <v>5</v>
      </c>
      <c r="C100" s="49">
        <v>3301040.32</v>
      </c>
      <c r="D100" s="50">
        <v>197</v>
      </c>
      <c r="E100" s="45">
        <v>0</v>
      </c>
      <c r="F100" s="46">
        <v>0</v>
      </c>
      <c r="G100" s="51">
        <f t="shared" si="5"/>
        <v>3301040.32</v>
      </c>
      <c r="H100" s="52">
        <f t="shared" si="5"/>
        <v>197</v>
      </c>
    </row>
    <row r="101" spans="1:8" x14ac:dyDescent="0.2">
      <c r="A101" s="166"/>
      <c r="B101" s="166" t="s">
        <v>6</v>
      </c>
      <c r="C101" s="49">
        <v>3301040.32</v>
      </c>
      <c r="D101" s="50">
        <v>197</v>
      </c>
      <c r="E101" s="45">
        <v>0</v>
      </c>
      <c r="F101" s="46">
        <v>0</v>
      </c>
      <c r="G101" s="51">
        <f t="shared" si="5"/>
        <v>3301040.32</v>
      </c>
      <c r="H101" s="52">
        <f t="shared" si="5"/>
        <v>197</v>
      </c>
    </row>
    <row r="102" spans="1:8" x14ac:dyDescent="0.2">
      <c r="A102" s="166"/>
      <c r="B102" s="166" t="s">
        <v>7</v>
      </c>
      <c r="C102" s="49">
        <v>3301040.32</v>
      </c>
      <c r="D102" s="50">
        <v>197</v>
      </c>
      <c r="E102" s="45">
        <v>0</v>
      </c>
      <c r="F102" s="46">
        <v>0</v>
      </c>
      <c r="G102" s="51">
        <f t="shared" si="5"/>
        <v>3301040.32</v>
      </c>
      <c r="H102" s="52">
        <f t="shared" si="5"/>
        <v>197</v>
      </c>
    </row>
    <row r="103" spans="1:8" x14ac:dyDescent="0.2">
      <c r="A103" s="166"/>
      <c r="B103" s="166" t="s">
        <v>8</v>
      </c>
      <c r="C103" s="49">
        <v>3301040.32</v>
      </c>
      <c r="D103" s="50">
        <v>197</v>
      </c>
      <c r="E103" s="62">
        <v>1109681.6499999999</v>
      </c>
      <c r="F103" s="63">
        <v>63</v>
      </c>
      <c r="G103" s="51">
        <f t="shared" si="5"/>
        <v>4410721.97</v>
      </c>
      <c r="H103" s="52">
        <f t="shared" si="5"/>
        <v>260</v>
      </c>
    </row>
    <row r="104" spans="1:8" x14ac:dyDescent="0.2">
      <c r="A104" s="166"/>
      <c r="B104" s="166" t="s">
        <v>9</v>
      </c>
      <c r="C104" s="49">
        <v>3301040.32</v>
      </c>
      <c r="D104" s="50">
        <v>197</v>
      </c>
      <c r="E104" s="45">
        <v>0</v>
      </c>
      <c r="F104" s="46">
        <v>0</v>
      </c>
      <c r="G104" s="51">
        <f t="shared" si="5"/>
        <v>3301040.32</v>
      </c>
      <c r="H104" s="52">
        <f t="shared" si="5"/>
        <v>197</v>
      </c>
    </row>
    <row r="105" spans="1:8" x14ac:dyDescent="0.2">
      <c r="A105" s="166"/>
      <c r="B105" s="166" t="s">
        <v>10</v>
      </c>
      <c r="C105" s="49">
        <v>3301040.32</v>
      </c>
      <c r="D105" s="50">
        <v>197</v>
      </c>
      <c r="E105" s="45">
        <v>0</v>
      </c>
      <c r="F105" s="46">
        <v>0</v>
      </c>
      <c r="G105" s="51">
        <f t="shared" si="5"/>
        <v>3301040.32</v>
      </c>
      <c r="H105" s="52">
        <f t="shared" si="5"/>
        <v>197</v>
      </c>
    </row>
    <row r="106" spans="1:8" x14ac:dyDescent="0.2">
      <c r="A106" s="166"/>
      <c r="B106" s="166" t="s">
        <v>11</v>
      </c>
      <c r="C106" s="49">
        <v>3301040.32</v>
      </c>
      <c r="D106" s="50">
        <v>197</v>
      </c>
      <c r="E106" s="45">
        <v>0</v>
      </c>
      <c r="F106" s="46">
        <v>0</v>
      </c>
      <c r="G106" s="51">
        <f t="shared" si="5"/>
        <v>3301040.32</v>
      </c>
      <c r="H106" s="52">
        <f t="shared" si="5"/>
        <v>197</v>
      </c>
    </row>
    <row r="107" spans="1:8" x14ac:dyDescent="0.2">
      <c r="A107" s="166"/>
      <c r="B107" s="166" t="s">
        <v>12</v>
      </c>
      <c r="C107" s="49">
        <v>3301040.32</v>
      </c>
      <c r="D107" s="50">
        <v>197</v>
      </c>
      <c r="E107" s="45">
        <v>0</v>
      </c>
      <c r="F107" s="46">
        <v>0</v>
      </c>
      <c r="G107" s="51">
        <f t="shared" si="5"/>
        <v>3301040.32</v>
      </c>
      <c r="H107" s="52">
        <f t="shared" si="5"/>
        <v>197</v>
      </c>
    </row>
    <row r="108" spans="1:8" x14ac:dyDescent="0.2">
      <c r="A108" s="167"/>
      <c r="B108" s="167" t="s">
        <v>13</v>
      </c>
      <c r="C108" s="55">
        <v>3368066.48</v>
      </c>
      <c r="D108" s="56">
        <v>201</v>
      </c>
      <c r="E108" s="45">
        <v>0</v>
      </c>
      <c r="F108" s="46">
        <v>0</v>
      </c>
      <c r="G108" s="57">
        <f t="shared" si="5"/>
        <v>3368066.48</v>
      </c>
      <c r="H108" s="58">
        <f t="shared" si="5"/>
        <v>201</v>
      </c>
    </row>
    <row r="109" spans="1:8" ht="21" x14ac:dyDescent="0.2">
      <c r="A109" s="164" t="s">
        <v>90</v>
      </c>
      <c r="B109" s="164" t="s">
        <v>91</v>
      </c>
      <c r="C109" s="66">
        <v>33430726</v>
      </c>
      <c r="D109" s="67">
        <v>2638</v>
      </c>
      <c r="E109" s="68">
        <v>1000051.76</v>
      </c>
      <c r="F109" s="69">
        <v>78</v>
      </c>
      <c r="G109" s="70">
        <f t="shared" si="5"/>
        <v>34430777.759999998</v>
      </c>
      <c r="H109" s="71">
        <f t="shared" si="5"/>
        <v>2716</v>
      </c>
    </row>
    <row r="110" spans="1:8" x14ac:dyDescent="0.2">
      <c r="A110" s="165"/>
      <c r="B110" s="165" t="s">
        <v>2</v>
      </c>
      <c r="C110" s="43">
        <v>2788005.96</v>
      </c>
      <c r="D110" s="44">
        <v>220</v>
      </c>
      <c r="E110" s="45">
        <v>0</v>
      </c>
      <c r="F110" s="46">
        <v>0</v>
      </c>
      <c r="G110" s="47">
        <f t="shared" si="5"/>
        <v>2788005.96</v>
      </c>
      <c r="H110" s="48">
        <f t="shared" si="5"/>
        <v>220</v>
      </c>
    </row>
    <row r="111" spans="1:8" x14ac:dyDescent="0.2">
      <c r="A111" s="166"/>
      <c r="B111" s="166" t="s">
        <v>3</v>
      </c>
      <c r="C111" s="49">
        <v>2788005.96</v>
      </c>
      <c r="D111" s="50">
        <v>220</v>
      </c>
      <c r="E111" s="45">
        <v>0</v>
      </c>
      <c r="F111" s="46">
        <v>0</v>
      </c>
      <c r="G111" s="51">
        <f t="shared" si="5"/>
        <v>2788005.96</v>
      </c>
      <c r="H111" s="52">
        <f t="shared" si="5"/>
        <v>220</v>
      </c>
    </row>
    <row r="112" spans="1:8" x14ac:dyDescent="0.2">
      <c r="A112" s="166"/>
      <c r="B112" s="166" t="s">
        <v>4</v>
      </c>
      <c r="C112" s="49">
        <v>2788005.96</v>
      </c>
      <c r="D112" s="50">
        <v>220</v>
      </c>
      <c r="E112" s="45">
        <v>0</v>
      </c>
      <c r="F112" s="46">
        <v>0</v>
      </c>
      <c r="G112" s="51">
        <f t="shared" si="5"/>
        <v>2788005.96</v>
      </c>
      <c r="H112" s="52">
        <f t="shared" si="5"/>
        <v>220</v>
      </c>
    </row>
    <row r="113" spans="1:8" x14ac:dyDescent="0.2">
      <c r="A113" s="166"/>
      <c r="B113" s="166" t="s">
        <v>5</v>
      </c>
      <c r="C113" s="49">
        <v>2788005.96</v>
      </c>
      <c r="D113" s="50">
        <v>220</v>
      </c>
      <c r="E113" s="45">
        <v>0</v>
      </c>
      <c r="F113" s="46">
        <v>0</v>
      </c>
      <c r="G113" s="51">
        <f t="shared" si="5"/>
        <v>2788005.96</v>
      </c>
      <c r="H113" s="52">
        <f t="shared" si="5"/>
        <v>220</v>
      </c>
    </row>
    <row r="114" spans="1:8" x14ac:dyDescent="0.2">
      <c r="A114" s="166"/>
      <c r="B114" s="166" t="s">
        <v>6</v>
      </c>
      <c r="C114" s="49">
        <v>2788005.96</v>
      </c>
      <c r="D114" s="50">
        <v>220</v>
      </c>
      <c r="E114" s="45">
        <v>0</v>
      </c>
      <c r="F114" s="46">
        <v>0</v>
      </c>
      <c r="G114" s="51">
        <f t="shared" si="5"/>
        <v>2788005.96</v>
      </c>
      <c r="H114" s="52">
        <f t="shared" si="5"/>
        <v>220</v>
      </c>
    </row>
    <row r="115" spans="1:8" x14ac:dyDescent="0.2">
      <c r="A115" s="166"/>
      <c r="B115" s="166" t="s">
        <v>7</v>
      </c>
      <c r="C115" s="49">
        <v>2788005.96</v>
      </c>
      <c r="D115" s="50">
        <v>220</v>
      </c>
      <c r="E115" s="45">
        <v>0</v>
      </c>
      <c r="F115" s="46">
        <v>0</v>
      </c>
      <c r="G115" s="51">
        <f t="shared" si="5"/>
        <v>2788005.96</v>
      </c>
      <c r="H115" s="52">
        <f t="shared" si="5"/>
        <v>220</v>
      </c>
    </row>
    <row r="116" spans="1:8" x14ac:dyDescent="0.2">
      <c r="A116" s="166"/>
      <c r="B116" s="166" t="s">
        <v>8</v>
      </c>
      <c r="C116" s="49">
        <v>2788005.96</v>
      </c>
      <c r="D116" s="50">
        <v>220</v>
      </c>
      <c r="E116" s="62">
        <v>1000051.76</v>
      </c>
      <c r="F116" s="63">
        <v>78</v>
      </c>
      <c r="G116" s="51">
        <f t="shared" si="5"/>
        <v>3788057.72</v>
      </c>
      <c r="H116" s="52">
        <f t="shared" si="5"/>
        <v>298</v>
      </c>
    </row>
    <row r="117" spans="1:8" x14ac:dyDescent="0.2">
      <c r="A117" s="166"/>
      <c r="B117" s="166" t="s">
        <v>9</v>
      </c>
      <c r="C117" s="49">
        <v>2788005.96</v>
      </c>
      <c r="D117" s="50">
        <v>220</v>
      </c>
      <c r="E117" s="45">
        <v>0</v>
      </c>
      <c r="F117" s="46">
        <v>0</v>
      </c>
      <c r="G117" s="51">
        <f t="shared" si="5"/>
        <v>2788005.96</v>
      </c>
      <c r="H117" s="52">
        <f t="shared" si="5"/>
        <v>220</v>
      </c>
    </row>
    <row r="118" spans="1:8" x14ac:dyDescent="0.2">
      <c r="A118" s="166"/>
      <c r="B118" s="166" t="s">
        <v>10</v>
      </c>
      <c r="C118" s="49">
        <v>2788005.96</v>
      </c>
      <c r="D118" s="50">
        <v>220</v>
      </c>
      <c r="E118" s="45">
        <v>0</v>
      </c>
      <c r="F118" s="46">
        <v>0</v>
      </c>
      <c r="G118" s="51">
        <f t="shared" si="5"/>
        <v>2788005.96</v>
      </c>
      <c r="H118" s="52">
        <f t="shared" si="5"/>
        <v>220</v>
      </c>
    </row>
    <row r="119" spans="1:8" x14ac:dyDescent="0.2">
      <c r="A119" s="166"/>
      <c r="B119" s="166" t="s">
        <v>11</v>
      </c>
      <c r="C119" s="49">
        <v>2788005.96</v>
      </c>
      <c r="D119" s="50">
        <v>220</v>
      </c>
      <c r="E119" s="45">
        <v>0</v>
      </c>
      <c r="F119" s="46">
        <v>0</v>
      </c>
      <c r="G119" s="51">
        <f t="shared" si="5"/>
        <v>2788005.96</v>
      </c>
      <c r="H119" s="52">
        <f t="shared" si="5"/>
        <v>220</v>
      </c>
    </row>
    <row r="120" spans="1:8" x14ac:dyDescent="0.2">
      <c r="A120" s="166"/>
      <c r="B120" s="166" t="s">
        <v>12</v>
      </c>
      <c r="C120" s="49">
        <v>2788005.96</v>
      </c>
      <c r="D120" s="50">
        <v>220</v>
      </c>
      <c r="E120" s="45">
        <v>0</v>
      </c>
      <c r="F120" s="46">
        <v>0</v>
      </c>
      <c r="G120" s="51">
        <f t="shared" si="5"/>
        <v>2788005.96</v>
      </c>
      <c r="H120" s="52">
        <f t="shared" si="5"/>
        <v>220</v>
      </c>
    </row>
    <row r="121" spans="1:8" x14ac:dyDescent="0.2">
      <c r="A121" s="167"/>
      <c r="B121" s="167" t="s">
        <v>13</v>
      </c>
      <c r="C121" s="55">
        <v>2762660.44</v>
      </c>
      <c r="D121" s="56">
        <v>218</v>
      </c>
      <c r="E121" s="45">
        <v>0</v>
      </c>
      <c r="F121" s="46">
        <v>0</v>
      </c>
      <c r="G121" s="57">
        <f t="shared" ref="G121:H177" si="6">C121+E121</f>
        <v>2762660.44</v>
      </c>
      <c r="H121" s="58">
        <f t="shared" si="6"/>
        <v>218</v>
      </c>
    </row>
    <row r="122" spans="1:8" ht="21" x14ac:dyDescent="0.2">
      <c r="A122" s="164" t="s">
        <v>28</v>
      </c>
      <c r="B122" s="164" t="s">
        <v>29</v>
      </c>
      <c r="C122" s="66">
        <v>16847834</v>
      </c>
      <c r="D122" s="67">
        <v>1040</v>
      </c>
      <c r="E122" s="68">
        <v>69197.59</v>
      </c>
      <c r="F122" s="69">
        <v>4</v>
      </c>
      <c r="G122" s="70">
        <f t="shared" si="6"/>
        <v>16917031.59</v>
      </c>
      <c r="H122" s="71">
        <f t="shared" si="6"/>
        <v>1044</v>
      </c>
    </row>
    <row r="123" spans="1:8" x14ac:dyDescent="0.2">
      <c r="A123" s="165"/>
      <c r="B123" s="165" t="s">
        <v>2</v>
      </c>
      <c r="C123" s="43">
        <v>1409386.11</v>
      </c>
      <c r="D123" s="44">
        <v>87</v>
      </c>
      <c r="E123" s="45">
        <v>0</v>
      </c>
      <c r="F123" s="46">
        <v>0</v>
      </c>
      <c r="G123" s="47">
        <f t="shared" si="6"/>
        <v>1409386.11</v>
      </c>
      <c r="H123" s="48">
        <f t="shared" si="6"/>
        <v>87</v>
      </c>
    </row>
    <row r="124" spans="1:8" x14ac:dyDescent="0.2">
      <c r="A124" s="166"/>
      <c r="B124" s="166" t="s">
        <v>3</v>
      </c>
      <c r="C124" s="49">
        <v>1409386.11</v>
      </c>
      <c r="D124" s="50">
        <v>87</v>
      </c>
      <c r="E124" s="45">
        <v>0</v>
      </c>
      <c r="F124" s="46">
        <v>0</v>
      </c>
      <c r="G124" s="51">
        <f t="shared" si="6"/>
        <v>1409386.11</v>
      </c>
      <c r="H124" s="52">
        <f t="shared" si="6"/>
        <v>87</v>
      </c>
    </row>
    <row r="125" spans="1:8" x14ac:dyDescent="0.2">
      <c r="A125" s="166"/>
      <c r="B125" s="166" t="s">
        <v>4</v>
      </c>
      <c r="C125" s="49">
        <v>1409386.11</v>
      </c>
      <c r="D125" s="50">
        <v>87</v>
      </c>
      <c r="E125" s="45">
        <v>0</v>
      </c>
      <c r="F125" s="46">
        <v>0</v>
      </c>
      <c r="G125" s="51">
        <f t="shared" si="6"/>
        <v>1409386.11</v>
      </c>
      <c r="H125" s="52">
        <f t="shared" si="6"/>
        <v>87</v>
      </c>
    </row>
    <row r="126" spans="1:8" x14ac:dyDescent="0.2">
      <c r="A126" s="166"/>
      <c r="B126" s="166" t="s">
        <v>5</v>
      </c>
      <c r="C126" s="49">
        <v>1409386.11</v>
      </c>
      <c r="D126" s="50">
        <v>87</v>
      </c>
      <c r="E126" s="45">
        <v>0</v>
      </c>
      <c r="F126" s="46">
        <v>0</v>
      </c>
      <c r="G126" s="51">
        <f t="shared" si="6"/>
        <v>1409386.11</v>
      </c>
      <c r="H126" s="52">
        <f t="shared" si="6"/>
        <v>87</v>
      </c>
    </row>
    <row r="127" spans="1:8" x14ac:dyDescent="0.2">
      <c r="A127" s="166"/>
      <c r="B127" s="166" t="s">
        <v>6</v>
      </c>
      <c r="C127" s="49">
        <v>1409386.11</v>
      </c>
      <c r="D127" s="50">
        <v>87</v>
      </c>
      <c r="E127" s="45">
        <v>0</v>
      </c>
      <c r="F127" s="46">
        <v>0</v>
      </c>
      <c r="G127" s="51">
        <f t="shared" si="6"/>
        <v>1409386.11</v>
      </c>
      <c r="H127" s="52">
        <f t="shared" si="6"/>
        <v>87</v>
      </c>
    </row>
    <row r="128" spans="1:8" x14ac:dyDescent="0.2">
      <c r="A128" s="166"/>
      <c r="B128" s="166" t="s">
        <v>7</v>
      </c>
      <c r="C128" s="49">
        <v>1409386.11</v>
      </c>
      <c r="D128" s="50">
        <v>87</v>
      </c>
      <c r="E128" s="45">
        <v>0</v>
      </c>
      <c r="F128" s="46">
        <v>0</v>
      </c>
      <c r="G128" s="51">
        <f t="shared" si="6"/>
        <v>1409386.11</v>
      </c>
      <c r="H128" s="52">
        <f t="shared" si="6"/>
        <v>87</v>
      </c>
    </row>
    <row r="129" spans="1:8" x14ac:dyDescent="0.2">
      <c r="A129" s="166"/>
      <c r="B129" s="166" t="s">
        <v>8</v>
      </c>
      <c r="C129" s="49">
        <v>1409386.11</v>
      </c>
      <c r="D129" s="50">
        <v>87</v>
      </c>
      <c r="E129" s="62">
        <v>69197.59</v>
      </c>
      <c r="F129" s="63">
        <v>4</v>
      </c>
      <c r="G129" s="51">
        <f t="shared" si="6"/>
        <v>1478583.7</v>
      </c>
      <c r="H129" s="52">
        <f t="shared" si="6"/>
        <v>91</v>
      </c>
    </row>
    <row r="130" spans="1:8" x14ac:dyDescent="0.2">
      <c r="A130" s="166"/>
      <c r="B130" s="166" t="s">
        <v>9</v>
      </c>
      <c r="C130" s="49">
        <v>1409386.11</v>
      </c>
      <c r="D130" s="50">
        <v>87</v>
      </c>
      <c r="E130" s="45">
        <v>0</v>
      </c>
      <c r="F130" s="46">
        <v>0</v>
      </c>
      <c r="G130" s="51">
        <f t="shared" si="6"/>
        <v>1409386.11</v>
      </c>
      <c r="H130" s="52">
        <f t="shared" si="6"/>
        <v>87</v>
      </c>
    </row>
    <row r="131" spans="1:8" x14ac:dyDescent="0.2">
      <c r="A131" s="166"/>
      <c r="B131" s="166" t="s">
        <v>10</v>
      </c>
      <c r="C131" s="49">
        <v>1409386.11</v>
      </c>
      <c r="D131" s="50">
        <v>87</v>
      </c>
      <c r="E131" s="45">
        <v>0</v>
      </c>
      <c r="F131" s="46">
        <v>0</v>
      </c>
      <c r="G131" s="51">
        <f t="shared" si="6"/>
        <v>1409386.11</v>
      </c>
      <c r="H131" s="52">
        <f t="shared" si="6"/>
        <v>87</v>
      </c>
    </row>
    <row r="132" spans="1:8" x14ac:dyDescent="0.2">
      <c r="A132" s="166"/>
      <c r="B132" s="166" t="s">
        <v>11</v>
      </c>
      <c r="C132" s="49">
        <v>1409386.11</v>
      </c>
      <c r="D132" s="50">
        <v>87</v>
      </c>
      <c r="E132" s="45">
        <v>0</v>
      </c>
      <c r="F132" s="46">
        <v>0</v>
      </c>
      <c r="G132" s="51">
        <f t="shared" si="6"/>
        <v>1409386.11</v>
      </c>
      <c r="H132" s="52">
        <f t="shared" si="6"/>
        <v>87</v>
      </c>
    </row>
    <row r="133" spans="1:8" x14ac:dyDescent="0.2">
      <c r="A133" s="166"/>
      <c r="B133" s="166" t="s">
        <v>12</v>
      </c>
      <c r="C133" s="49">
        <v>1409386.11</v>
      </c>
      <c r="D133" s="50">
        <v>87</v>
      </c>
      <c r="E133" s="45">
        <v>0</v>
      </c>
      <c r="F133" s="46">
        <v>0</v>
      </c>
      <c r="G133" s="51">
        <f t="shared" si="6"/>
        <v>1409386.11</v>
      </c>
      <c r="H133" s="52">
        <f t="shared" si="6"/>
        <v>87</v>
      </c>
    </row>
    <row r="134" spans="1:8" x14ac:dyDescent="0.2">
      <c r="A134" s="167"/>
      <c r="B134" s="167" t="s">
        <v>13</v>
      </c>
      <c r="C134" s="55">
        <v>1344586.79</v>
      </c>
      <c r="D134" s="56">
        <v>83</v>
      </c>
      <c r="E134" s="45">
        <v>0</v>
      </c>
      <c r="F134" s="46">
        <v>0</v>
      </c>
      <c r="G134" s="57">
        <f t="shared" si="6"/>
        <v>1344586.79</v>
      </c>
      <c r="H134" s="58">
        <f t="shared" si="6"/>
        <v>83</v>
      </c>
    </row>
    <row r="135" spans="1:8" ht="21" x14ac:dyDescent="0.2">
      <c r="A135" s="164" t="s">
        <v>92</v>
      </c>
      <c r="B135" s="164" t="s">
        <v>93</v>
      </c>
      <c r="C135" s="66">
        <v>16213055</v>
      </c>
      <c r="D135" s="67">
        <v>1209</v>
      </c>
      <c r="E135" s="68">
        <v>209990.18</v>
      </c>
      <c r="F135" s="69">
        <v>16</v>
      </c>
      <c r="G135" s="70">
        <f t="shared" si="6"/>
        <v>16423045.18</v>
      </c>
      <c r="H135" s="71">
        <f t="shared" si="6"/>
        <v>1225</v>
      </c>
    </row>
    <row r="136" spans="1:8" x14ac:dyDescent="0.2">
      <c r="A136" s="165"/>
      <c r="B136" s="165" t="s">
        <v>2</v>
      </c>
      <c r="C136" s="43">
        <v>1354440.49</v>
      </c>
      <c r="D136" s="44">
        <v>101</v>
      </c>
      <c r="E136" s="45">
        <v>0</v>
      </c>
      <c r="F136" s="46">
        <v>0</v>
      </c>
      <c r="G136" s="47">
        <f t="shared" si="6"/>
        <v>1354440.49</v>
      </c>
      <c r="H136" s="48">
        <f t="shared" si="6"/>
        <v>101</v>
      </c>
    </row>
    <row r="137" spans="1:8" x14ac:dyDescent="0.2">
      <c r="A137" s="166"/>
      <c r="B137" s="166" t="s">
        <v>3</v>
      </c>
      <c r="C137" s="49">
        <v>1354440.49</v>
      </c>
      <c r="D137" s="50">
        <v>101</v>
      </c>
      <c r="E137" s="45">
        <v>0</v>
      </c>
      <c r="F137" s="46">
        <v>0</v>
      </c>
      <c r="G137" s="51">
        <f t="shared" si="6"/>
        <v>1354440.49</v>
      </c>
      <c r="H137" s="52">
        <f t="shared" si="6"/>
        <v>101</v>
      </c>
    </row>
    <row r="138" spans="1:8" x14ac:dyDescent="0.2">
      <c r="A138" s="166"/>
      <c r="B138" s="166" t="s">
        <v>4</v>
      </c>
      <c r="C138" s="49">
        <v>1354440.49</v>
      </c>
      <c r="D138" s="50">
        <v>101</v>
      </c>
      <c r="E138" s="45">
        <v>0</v>
      </c>
      <c r="F138" s="46">
        <v>0</v>
      </c>
      <c r="G138" s="51">
        <f t="shared" si="6"/>
        <v>1354440.49</v>
      </c>
      <c r="H138" s="52">
        <f t="shared" si="6"/>
        <v>101</v>
      </c>
    </row>
    <row r="139" spans="1:8" x14ac:dyDescent="0.2">
      <c r="A139" s="166"/>
      <c r="B139" s="166" t="s">
        <v>5</v>
      </c>
      <c r="C139" s="49">
        <v>1354440.49</v>
      </c>
      <c r="D139" s="50">
        <v>101</v>
      </c>
      <c r="E139" s="45">
        <v>0</v>
      </c>
      <c r="F139" s="46">
        <v>0</v>
      </c>
      <c r="G139" s="51">
        <f t="shared" si="6"/>
        <v>1354440.49</v>
      </c>
      <c r="H139" s="52">
        <f t="shared" si="6"/>
        <v>101</v>
      </c>
    </row>
    <row r="140" spans="1:8" x14ac:dyDescent="0.2">
      <c r="A140" s="166"/>
      <c r="B140" s="166" t="s">
        <v>6</v>
      </c>
      <c r="C140" s="49">
        <v>1354440.49</v>
      </c>
      <c r="D140" s="50">
        <v>101</v>
      </c>
      <c r="E140" s="45">
        <v>0</v>
      </c>
      <c r="F140" s="46">
        <v>0</v>
      </c>
      <c r="G140" s="51">
        <f t="shared" si="6"/>
        <v>1354440.49</v>
      </c>
      <c r="H140" s="52">
        <f t="shared" si="6"/>
        <v>101</v>
      </c>
    </row>
    <row r="141" spans="1:8" x14ac:dyDescent="0.2">
      <c r="A141" s="166"/>
      <c r="B141" s="166" t="s">
        <v>7</v>
      </c>
      <c r="C141" s="49">
        <v>1354440.49</v>
      </c>
      <c r="D141" s="50">
        <v>101</v>
      </c>
      <c r="E141" s="45">
        <v>0</v>
      </c>
      <c r="F141" s="46">
        <v>0</v>
      </c>
      <c r="G141" s="51">
        <f t="shared" si="6"/>
        <v>1354440.49</v>
      </c>
      <c r="H141" s="52">
        <f t="shared" si="6"/>
        <v>101</v>
      </c>
    </row>
    <row r="142" spans="1:8" x14ac:dyDescent="0.2">
      <c r="A142" s="166"/>
      <c r="B142" s="166" t="s">
        <v>8</v>
      </c>
      <c r="C142" s="49">
        <v>1354440.49</v>
      </c>
      <c r="D142" s="50">
        <v>101</v>
      </c>
      <c r="E142" s="62">
        <v>209990.18</v>
      </c>
      <c r="F142" s="63">
        <v>16</v>
      </c>
      <c r="G142" s="51">
        <f t="shared" si="6"/>
        <v>1564430.67</v>
      </c>
      <c r="H142" s="52">
        <f t="shared" si="6"/>
        <v>117</v>
      </c>
    </row>
    <row r="143" spans="1:8" x14ac:dyDescent="0.2">
      <c r="A143" s="166"/>
      <c r="B143" s="166" t="s">
        <v>9</v>
      </c>
      <c r="C143" s="49">
        <v>1354440.49</v>
      </c>
      <c r="D143" s="50">
        <v>101</v>
      </c>
      <c r="E143" s="45">
        <v>0</v>
      </c>
      <c r="F143" s="46">
        <v>0</v>
      </c>
      <c r="G143" s="51">
        <f t="shared" si="6"/>
        <v>1354440.49</v>
      </c>
      <c r="H143" s="52">
        <f t="shared" si="6"/>
        <v>101</v>
      </c>
    </row>
    <row r="144" spans="1:8" x14ac:dyDescent="0.2">
      <c r="A144" s="166"/>
      <c r="B144" s="166" t="s">
        <v>10</v>
      </c>
      <c r="C144" s="49">
        <v>1354440.49</v>
      </c>
      <c r="D144" s="50">
        <v>101</v>
      </c>
      <c r="E144" s="45">
        <v>0</v>
      </c>
      <c r="F144" s="46">
        <v>0</v>
      </c>
      <c r="G144" s="51">
        <f t="shared" si="6"/>
        <v>1354440.49</v>
      </c>
      <c r="H144" s="52">
        <f t="shared" si="6"/>
        <v>101</v>
      </c>
    </row>
    <row r="145" spans="1:8" x14ac:dyDescent="0.2">
      <c r="A145" s="166"/>
      <c r="B145" s="166" t="s">
        <v>11</v>
      </c>
      <c r="C145" s="49">
        <v>1354440.49</v>
      </c>
      <c r="D145" s="50">
        <v>101</v>
      </c>
      <c r="E145" s="45">
        <v>0</v>
      </c>
      <c r="F145" s="46">
        <v>0</v>
      </c>
      <c r="G145" s="51">
        <f t="shared" si="6"/>
        <v>1354440.49</v>
      </c>
      <c r="H145" s="52">
        <f t="shared" si="6"/>
        <v>101</v>
      </c>
    </row>
    <row r="146" spans="1:8" x14ac:dyDescent="0.2">
      <c r="A146" s="166"/>
      <c r="B146" s="166" t="s">
        <v>12</v>
      </c>
      <c r="C146" s="49">
        <v>1354440.49</v>
      </c>
      <c r="D146" s="50">
        <v>101</v>
      </c>
      <c r="E146" s="45">
        <v>0</v>
      </c>
      <c r="F146" s="46">
        <v>0</v>
      </c>
      <c r="G146" s="51">
        <f t="shared" si="6"/>
        <v>1354440.49</v>
      </c>
      <c r="H146" s="52">
        <f t="shared" si="6"/>
        <v>101</v>
      </c>
    </row>
    <row r="147" spans="1:8" x14ac:dyDescent="0.2">
      <c r="A147" s="167"/>
      <c r="B147" s="167" t="s">
        <v>13</v>
      </c>
      <c r="C147" s="55">
        <v>1314209.6100000001</v>
      </c>
      <c r="D147" s="56">
        <v>98</v>
      </c>
      <c r="E147" s="45">
        <v>0</v>
      </c>
      <c r="F147" s="46">
        <v>0</v>
      </c>
      <c r="G147" s="57">
        <f t="shared" si="6"/>
        <v>1314209.6100000001</v>
      </c>
      <c r="H147" s="58">
        <f t="shared" si="6"/>
        <v>98</v>
      </c>
    </row>
    <row r="148" spans="1:8" ht="31.5" x14ac:dyDescent="0.2">
      <c r="A148" s="164" t="s">
        <v>94</v>
      </c>
      <c r="B148" s="164" t="s">
        <v>95</v>
      </c>
      <c r="C148" s="66">
        <v>69488367</v>
      </c>
      <c r="D148" s="67">
        <v>4894</v>
      </c>
      <c r="E148" s="68">
        <v>1197257.95</v>
      </c>
      <c r="F148" s="69">
        <v>86</v>
      </c>
      <c r="G148" s="70">
        <f t="shared" si="6"/>
        <v>70685624.950000003</v>
      </c>
      <c r="H148" s="71">
        <f t="shared" si="6"/>
        <v>4980</v>
      </c>
    </row>
    <row r="149" spans="1:8" x14ac:dyDescent="0.2">
      <c r="A149" s="165"/>
      <c r="B149" s="165" t="s">
        <v>2</v>
      </c>
      <c r="C149" s="43">
        <v>5793063.7000000002</v>
      </c>
      <c r="D149" s="44">
        <v>408</v>
      </c>
      <c r="E149" s="45">
        <v>0</v>
      </c>
      <c r="F149" s="46">
        <v>0</v>
      </c>
      <c r="G149" s="47">
        <f t="shared" si="6"/>
        <v>5793063.7000000002</v>
      </c>
      <c r="H149" s="48">
        <f t="shared" si="6"/>
        <v>408</v>
      </c>
    </row>
    <row r="150" spans="1:8" x14ac:dyDescent="0.2">
      <c r="A150" s="166"/>
      <c r="B150" s="166" t="s">
        <v>3</v>
      </c>
      <c r="C150" s="49">
        <v>5793063.7000000002</v>
      </c>
      <c r="D150" s="50">
        <v>408</v>
      </c>
      <c r="E150" s="45">
        <v>0</v>
      </c>
      <c r="F150" s="46">
        <v>0</v>
      </c>
      <c r="G150" s="51">
        <f t="shared" si="6"/>
        <v>5793063.7000000002</v>
      </c>
      <c r="H150" s="52">
        <f t="shared" si="6"/>
        <v>408</v>
      </c>
    </row>
    <row r="151" spans="1:8" x14ac:dyDescent="0.2">
      <c r="A151" s="166"/>
      <c r="B151" s="166" t="s">
        <v>4</v>
      </c>
      <c r="C151" s="49">
        <v>5793063.7000000002</v>
      </c>
      <c r="D151" s="50">
        <v>408</v>
      </c>
      <c r="E151" s="45">
        <v>0</v>
      </c>
      <c r="F151" s="46">
        <v>0</v>
      </c>
      <c r="G151" s="51">
        <f t="shared" si="6"/>
        <v>5793063.7000000002</v>
      </c>
      <c r="H151" s="52">
        <f t="shared" si="6"/>
        <v>408</v>
      </c>
    </row>
    <row r="152" spans="1:8" x14ac:dyDescent="0.2">
      <c r="A152" s="166"/>
      <c r="B152" s="166" t="s">
        <v>5</v>
      </c>
      <c r="C152" s="49">
        <v>5793063.7000000002</v>
      </c>
      <c r="D152" s="50">
        <v>408</v>
      </c>
      <c r="E152" s="45">
        <v>0</v>
      </c>
      <c r="F152" s="46">
        <v>0</v>
      </c>
      <c r="G152" s="51">
        <f t="shared" si="6"/>
        <v>5793063.7000000002</v>
      </c>
      <c r="H152" s="52">
        <f t="shared" si="6"/>
        <v>408</v>
      </c>
    </row>
    <row r="153" spans="1:8" x14ac:dyDescent="0.2">
      <c r="A153" s="166"/>
      <c r="B153" s="166" t="s">
        <v>6</v>
      </c>
      <c r="C153" s="49">
        <v>5793063.7000000002</v>
      </c>
      <c r="D153" s="50">
        <v>408</v>
      </c>
      <c r="E153" s="45">
        <v>0</v>
      </c>
      <c r="F153" s="46">
        <v>0</v>
      </c>
      <c r="G153" s="51">
        <f t="shared" si="6"/>
        <v>5793063.7000000002</v>
      </c>
      <c r="H153" s="52">
        <f t="shared" si="6"/>
        <v>408</v>
      </c>
    </row>
    <row r="154" spans="1:8" x14ac:dyDescent="0.2">
      <c r="A154" s="166"/>
      <c r="B154" s="166" t="s">
        <v>7</v>
      </c>
      <c r="C154" s="49">
        <v>5793063.7000000002</v>
      </c>
      <c r="D154" s="50">
        <v>408</v>
      </c>
      <c r="E154" s="45">
        <v>0</v>
      </c>
      <c r="F154" s="46">
        <v>0</v>
      </c>
      <c r="G154" s="51">
        <f t="shared" si="6"/>
        <v>5793063.7000000002</v>
      </c>
      <c r="H154" s="52">
        <f t="shared" si="6"/>
        <v>408</v>
      </c>
    </row>
    <row r="155" spans="1:8" x14ac:dyDescent="0.2">
      <c r="A155" s="166"/>
      <c r="B155" s="166" t="s">
        <v>8</v>
      </c>
      <c r="C155" s="49">
        <v>5793063.7000000002</v>
      </c>
      <c r="D155" s="50">
        <v>408</v>
      </c>
      <c r="E155" s="62">
        <v>1197257.95</v>
      </c>
      <c r="F155" s="63">
        <v>86</v>
      </c>
      <c r="G155" s="51">
        <f t="shared" si="6"/>
        <v>6990321.6500000004</v>
      </c>
      <c r="H155" s="52">
        <f t="shared" si="6"/>
        <v>494</v>
      </c>
    </row>
    <row r="156" spans="1:8" x14ac:dyDescent="0.2">
      <c r="A156" s="166"/>
      <c r="B156" s="166" t="s">
        <v>9</v>
      </c>
      <c r="C156" s="49">
        <v>5793063.7000000002</v>
      </c>
      <c r="D156" s="50">
        <v>408</v>
      </c>
      <c r="E156" s="45">
        <v>0</v>
      </c>
      <c r="F156" s="46">
        <v>0</v>
      </c>
      <c r="G156" s="51">
        <f t="shared" si="6"/>
        <v>5793063.7000000002</v>
      </c>
      <c r="H156" s="52">
        <f t="shared" si="6"/>
        <v>408</v>
      </c>
    </row>
    <row r="157" spans="1:8" x14ac:dyDescent="0.2">
      <c r="A157" s="166"/>
      <c r="B157" s="166" t="s">
        <v>10</v>
      </c>
      <c r="C157" s="49">
        <v>5793063.7000000002</v>
      </c>
      <c r="D157" s="50">
        <v>408</v>
      </c>
      <c r="E157" s="45">
        <v>0</v>
      </c>
      <c r="F157" s="46">
        <v>0</v>
      </c>
      <c r="G157" s="51">
        <f t="shared" si="6"/>
        <v>5793063.7000000002</v>
      </c>
      <c r="H157" s="52">
        <f t="shared" si="6"/>
        <v>408</v>
      </c>
    </row>
    <row r="158" spans="1:8" x14ac:dyDescent="0.2">
      <c r="A158" s="166"/>
      <c r="B158" s="166" t="s">
        <v>11</v>
      </c>
      <c r="C158" s="49">
        <v>5793063.7000000002</v>
      </c>
      <c r="D158" s="50">
        <v>408</v>
      </c>
      <c r="E158" s="45">
        <v>0</v>
      </c>
      <c r="F158" s="46">
        <v>0</v>
      </c>
      <c r="G158" s="51">
        <f t="shared" si="6"/>
        <v>5793063.7000000002</v>
      </c>
      <c r="H158" s="52">
        <f t="shared" si="6"/>
        <v>408</v>
      </c>
    </row>
    <row r="159" spans="1:8" x14ac:dyDescent="0.2">
      <c r="A159" s="166"/>
      <c r="B159" s="166" t="s">
        <v>12</v>
      </c>
      <c r="C159" s="49">
        <v>5793063.7000000002</v>
      </c>
      <c r="D159" s="50">
        <v>408</v>
      </c>
      <c r="E159" s="45">
        <v>0</v>
      </c>
      <c r="F159" s="46">
        <v>0</v>
      </c>
      <c r="G159" s="51">
        <f t="shared" si="6"/>
        <v>5793063.7000000002</v>
      </c>
      <c r="H159" s="52">
        <f t="shared" si="6"/>
        <v>408</v>
      </c>
    </row>
    <row r="160" spans="1:8" x14ac:dyDescent="0.2">
      <c r="A160" s="167"/>
      <c r="B160" s="167" t="s">
        <v>13</v>
      </c>
      <c r="C160" s="55">
        <v>5764666.2999999998</v>
      </c>
      <c r="D160" s="56">
        <v>406</v>
      </c>
      <c r="E160" s="45">
        <v>0</v>
      </c>
      <c r="F160" s="46">
        <v>0</v>
      </c>
      <c r="G160" s="57">
        <f t="shared" si="6"/>
        <v>5764666.2999999998</v>
      </c>
      <c r="H160" s="58">
        <f t="shared" si="6"/>
        <v>406</v>
      </c>
    </row>
    <row r="161" spans="1:8" ht="21" x14ac:dyDescent="0.2">
      <c r="A161" s="164" t="s">
        <v>30</v>
      </c>
      <c r="B161" s="164" t="s">
        <v>31</v>
      </c>
      <c r="C161" s="66">
        <v>35177789</v>
      </c>
      <c r="D161" s="67">
        <v>2625</v>
      </c>
      <c r="E161" s="68">
        <v>416138.72</v>
      </c>
      <c r="F161" s="69">
        <v>32</v>
      </c>
      <c r="G161" s="70">
        <f t="shared" si="6"/>
        <v>35593927.719999999</v>
      </c>
      <c r="H161" s="71">
        <f t="shared" si="6"/>
        <v>2657</v>
      </c>
    </row>
    <row r="162" spans="1:8" x14ac:dyDescent="0.2">
      <c r="A162" s="165"/>
      <c r="B162" s="165" t="s">
        <v>2</v>
      </c>
      <c r="C162" s="43">
        <v>2934832.68</v>
      </c>
      <c r="D162" s="44">
        <v>219</v>
      </c>
      <c r="E162" s="45">
        <v>0</v>
      </c>
      <c r="F162" s="46">
        <v>0</v>
      </c>
      <c r="G162" s="47">
        <f t="shared" si="6"/>
        <v>2934832.68</v>
      </c>
      <c r="H162" s="48">
        <f t="shared" si="6"/>
        <v>219</v>
      </c>
    </row>
    <row r="163" spans="1:8" x14ac:dyDescent="0.2">
      <c r="A163" s="166"/>
      <c r="B163" s="166" t="s">
        <v>3</v>
      </c>
      <c r="C163" s="49">
        <v>2934832.68</v>
      </c>
      <c r="D163" s="50">
        <v>219</v>
      </c>
      <c r="E163" s="45">
        <v>0</v>
      </c>
      <c r="F163" s="46">
        <v>0</v>
      </c>
      <c r="G163" s="51">
        <f t="shared" si="6"/>
        <v>2934832.68</v>
      </c>
      <c r="H163" s="52">
        <f t="shared" si="6"/>
        <v>219</v>
      </c>
    </row>
    <row r="164" spans="1:8" x14ac:dyDescent="0.2">
      <c r="A164" s="166"/>
      <c r="B164" s="166" t="s">
        <v>4</v>
      </c>
      <c r="C164" s="49">
        <v>2934832.68</v>
      </c>
      <c r="D164" s="50">
        <v>219</v>
      </c>
      <c r="E164" s="45">
        <v>0</v>
      </c>
      <c r="F164" s="46">
        <v>0</v>
      </c>
      <c r="G164" s="51">
        <f t="shared" si="6"/>
        <v>2934832.68</v>
      </c>
      <c r="H164" s="52">
        <f t="shared" si="6"/>
        <v>219</v>
      </c>
    </row>
    <row r="165" spans="1:8" x14ac:dyDescent="0.2">
      <c r="A165" s="166"/>
      <c r="B165" s="166" t="s">
        <v>5</v>
      </c>
      <c r="C165" s="49">
        <v>2934832.68</v>
      </c>
      <c r="D165" s="50">
        <v>219</v>
      </c>
      <c r="E165" s="45">
        <v>0</v>
      </c>
      <c r="F165" s="46">
        <v>0</v>
      </c>
      <c r="G165" s="51">
        <f t="shared" si="6"/>
        <v>2934832.68</v>
      </c>
      <c r="H165" s="52">
        <f t="shared" si="6"/>
        <v>219</v>
      </c>
    </row>
    <row r="166" spans="1:8" x14ac:dyDescent="0.2">
      <c r="A166" s="166"/>
      <c r="B166" s="166" t="s">
        <v>6</v>
      </c>
      <c r="C166" s="49">
        <v>2934832.68</v>
      </c>
      <c r="D166" s="50">
        <v>219</v>
      </c>
      <c r="E166" s="45">
        <v>0</v>
      </c>
      <c r="F166" s="46">
        <v>0</v>
      </c>
      <c r="G166" s="51">
        <f t="shared" si="6"/>
        <v>2934832.68</v>
      </c>
      <c r="H166" s="52">
        <f t="shared" si="6"/>
        <v>219</v>
      </c>
    </row>
    <row r="167" spans="1:8" x14ac:dyDescent="0.2">
      <c r="A167" s="166"/>
      <c r="B167" s="166" t="s">
        <v>7</v>
      </c>
      <c r="C167" s="49">
        <v>5634832.6799999997</v>
      </c>
      <c r="D167" s="50">
        <v>423</v>
      </c>
      <c r="E167" s="45">
        <v>0</v>
      </c>
      <c r="F167" s="46">
        <v>0</v>
      </c>
      <c r="G167" s="51">
        <f t="shared" si="6"/>
        <v>5634832.6799999997</v>
      </c>
      <c r="H167" s="52">
        <f t="shared" si="6"/>
        <v>423</v>
      </c>
    </row>
    <row r="168" spans="1:8" x14ac:dyDescent="0.2">
      <c r="A168" s="166"/>
      <c r="B168" s="166" t="s">
        <v>8</v>
      </c>
      <c r="C168" s="49">
        <v>2484832.6800000002</v>
      </c>
      <c r="D168" s="50">
        <v>185</v>
      </c>
      <c r="E168" s="62">
        <v>416138.72</v>
      </c>
      <c r="F168" s="63">
        <v>32</v>
      </c>
      <c r="G168" s="51">
        <f t="shared" si="6"/>
        <v>2900971.4</v>
      </c>
      <c r="H168" s="52">
        <f t="shared" si="6"/>
        <v>217</v>
      </c>
    </row>
    <row r="169" spans="1:8" x14ac:dyDescent="0.2">
      <c r="A169" s="166"/>
      <c r="B169" s="166" t="s">
        <v>9</v>
      </c>
      <c r="C169" s="49">
        <v>2484832.6800000002</v>
      </c>
      <c r="D169" s="50">
        <v>185</v>
      </c>
      <c r="E169" s="45">
        <v>0</v>
      </c>
      <c r="F169" s="46">
        <v>0</v>
      </c>
      <c r="G169" s="51">
        <f t="shared" si="6"/>
        <v>2484832.6800000002</v>
      </c>
      <c r="H169" s="52">
        <f t="shared" si="6"/>
        <v>185</v>
      </c>
    </row>
    <row r="170" spans="1:8" x14ac:dyDescent="0.2">
      <c r="A170" s="166"/>
      <c r="B170" s="166" t="s">
        <v>10</v>
      </c>
      <c r="C170" s="49">
        <v>2484832.6800000002</v>
      </c>
      <c r="D170" s="50">
        <v>185</v>
      </c>
      <c r="E170" s="45">
        <v>0</v>
      </c>
      <c r="F170" s="46">
        <v>0</v>
      </c>
      <c r="G170" s="51">
        <f t="shared" si="6"/>
        <v>2484832.6800000002</v>
      </c>
      <c r="H170" s="52">
        <f t="shared" si="6"/>
        <v>185</v>
      </c>
    </row>
    <row r="171" spans="1:8" x14ac:dyDescent="0.2">
      <c r="A171" s="166"/>
      <c r="B171" s="166" t="s">
        <v>11</v>
      </c>
      <c r="C171" s="49">
        <v>2484832.6800000002</v>
      </c>
      <c r="D171" s="50">
        <v>185</v>
      </c>
      <c r="E171" s="45">
        <v>0</v>
      </c>
      <c r="F171" s="46">
        <v>0</v>
      </c>
      <c r="G171" s="51">
        <f t="shared" si="6"/>
        <v>2484832.6800000002</v>
      </c>
      <c r="H171" s="52">
        <f t="shared" si="6"/>
        <v>185</v>
      </c>
    </row>
    <row r="172" spans="1:8" x14ac:dyDescent="0.2">
      <c r="A172" s="166"/>
      <c r="B172" s="166" t="s">
        <v>12</v>
      </c>
      <c r="C172" s="49">
        <v>2484832.6800000002</v>
      </c>
      <c r="D172" s="50">
        <v>185</v>
      </c>
      <c r="E172" s="45">
        <v>0</v>
      </c>
      <c r="F172" s="46">
        <v>0</v>
      </c>
      <c r="G172" s="51">
        <f t="shared" si="6"/>
        <v>2484832.6800000002</v>
      </c>
      <c r="H172" s="52">
        <f t="shared" si="6"/>
        <v>185</v>
      </c>
    </row>
    <row r="173" spans="1:8" x14ac:dyDescent="0.2">
      <c r="A173" s="167"/>
      <c r="B173" s="167" t="s">
        <v>13</v>
      </c>
      <c r="C173" s="55">
        <v>2444629.52</v>
      </c>
      <c r="D173" s="56">
        <v>182</v>
      </c>
      <c r="E173" s="45">
        <v>0</v>
      </c>
      <c r="F173" s="46">
        <v>0</v>
      </c>
      <c r="G173" s="57">
        <f t="shared" si="6"/>
        <v>2444629.52</v>
      </c>
      <c r="H173" s="58">
        <f t="shared" si="6"/>
        <v>182</v>
      </c>
    </row>
    <row r="174" spans="1:8" x14ac:dyDescent="0.2">
      <c r="A174" s="164" t="s">
        <v>32</v>
      </c>
      <c r="B174" s="164" t="s">
        <v>33</v>
      </c>
      <c r="C174" s="66">
        <v>7753300</v>
      </c>
      <c r="D174" s="72">
        <v>548</v>
      </c>
      <c r="E174" s="68">
        <v>307542.34999999998</v>
      </c>
      <c r="F174" s="69">
        <v>22</v>
      </c>
      <c r="G174" s="70">
        <f t="shared" si="6"/>
        <v>8060842.3499999996</v>
      </c>
      <c r="H174" s="71">
        <f t="shared" si="6"/>
        <v>570</v>
      </c>
    </row>
    <row r="175" spans="1:8" x14ac:dyDescent="0.2">
      <c r="A175" s="165"/>
      <c r="B175" s="165" t="s">
        <v>2</v>
      </c>
      <c r="C175" s="43">
        <v>650824.44999999995</v>
      </c>
      <c r="D175" s="44">
        <v>46</v>
      </c>
      <c r="E175" s="45">
        <v>0</v>
      </c>
      <c r="F175" s="46">
        <v>0</v>
      </c>
      <c r="G175" s="47">
        <f t="shared" si="6"/>
        <v>650824.44999999995</v>
      </c>
      <c r="H175" s="48">
        <f t="shared" si="6"/>
        <v>46</v>
      </c>
    </row>
    <row r="176" spans="1:8" x14ac:dyDescent="0.2">
      <c r="A176" s="166"/>
      <c r="B176" s="166" t="s">
        <v>3</v>
      </c>
      <c r="C176" s="49">
        <v>650824.44999999995</v>
      </c>
      <c r="D176" s="50">
        <v>46</v>
      </c>
      <c r="E176" s="45">
        <v>0</v>
      </c>
      <c r="F176" s="46">
        <v>0</v>
      </c>
      <c r="G176" s="51">
        <f t="shared" si="6"/>
        <v>650824.44999999995</v>
      </c>
      <c r="H176" s="52">
        <f t="shared" si="6"/>
        <v>46</v>
      </c>
    </row>
    <row r="177" spans="1:8" x14ac:dyDescent="0.2">
      <c r="A177" s="166"/>
      <c r="B177" s="166" t="s">
        <v>4</v>
      </c>
      <c r="C177" s="49">
        <v>650824.44999999995</v>
      </c>
      <c r="D177" s="50">
        <v>46</v>
      </c>
      <c r="E177" s="45">
        <v>0</v>
      </c>
      <c r="F177" s="46">
        <v>0</v>
      </c>
      <c r="G177" s="51">
        <f t="shared" si="6"/>
        <v>650824.44999999995</v>
      </c>
      <c r="H177" s="52">
        <f t="shared" si="6"/>
        <v>46</v>
      </c>
    </row>
    <row r="178" spans="1:8" x14ac:dyDescent="0.2">
      <c r="A178" s="166"/>
      <c r="B178" s="166" t="s">
        <v>5</v>
      </c>
      <c r="C178" s="49">
        <v>650824.44999999995</v>
      </c>
      <c r="D178" s="50">
        <v>46</v>
      </c>
      <c r="E178" s="45">
        <v>0</v>
      </c>
      <c r="F178" s="46">
        <v>0</v>
      </c>
      <c r="G178" s="51">
        <f t="shared" ref="G178:H216" si="7">C178+E178</f>
        <v>650824.44999999995</v>
      </c>
      <c r="H178" s="52">
        <f t="shared" si="7"/>
        <v>46</v>
      </c>
    </row>
    <row r="179" spans="1:8" x14ac:dyDescent="0.2">
      <c r="A179" s="166"/>
      <c r="B179" s="166" t="s">
        <v>6</v>
      </c>
      <c r="C179" s="49">
        <v>650824.44999999995</v>
      </c>
      <c r="D179" s="50">
        <v>46</v>
      </c>
      <c r="E179" s="45">
        <v>0</v>
      </c>
      <c r="F179" s="46">
        <v>0</v>
      </c>
      <c r="G179" s="51">
        <f t="shared" si="7"/>
        <v>650824.44999999995</v>
      </c>
      <c r="H179" s="52">
        <f t="shared" si="7"/>
        <v>46</v>
      </c>
    </row>
    <row r="180" spans="1:8" x14ac:dyDescent="0.2">
      <c r="A180" s="166"/>
      <c r="B180" s="166" t="s">
        <v>7</v>
      </c>
      <c r="C180" s="49">
        <v>650824.44999999995</v>
      </c>
      <c r="D180" s="50">
        <v>46</v>
      </c>
      <c r="E180" s="45">
        <v>0</v>
      </c>
      <c r="F180" s="46">
        <v>0</v>
      </c>
      <c r="G180" s="51">
        <f t="shared" si="7"/>
        <v>650824.44999999995</v>
      </c>
      <c r="H180" s="52">
        <f t="shared" si="7"/>
        <v>46</v>
      </c>
    </row>
    <row r="181" spans="1:8" x14ac:dyDescent="0.2">
      <c r="A181" s="166"/>
      <c r="B181" s="166" t="s">
        <v>8</v>
      </c>
      <c r="C181" s="49">
        <v>650824.44999999995</v>
      </c>
      <c r="D181" s="50">
        <v>46</v>
      </c>
      <c r="E181" s="62">
        <v>307542.34999999998</v>
      </c>
      <c r="F181" s="63">
        <v>22</v>
      </c>
      <c r="G181" s="51">
        <f t="shared" si="7"/>
        <v>958366.8</v>
      </c>
      <c r="H181" s="52">
        <f t="shared" si="7"/>
        <v>68</v>
      </c>
    </row>
    <row r="182" spans="1:8" x14ac:dyDescent="0.2">
      <c r="A182" s="166"/>
      <c r="B182" s="166" t="s">
        <v>9</v>
      </c>
      <c r="C182" s="49">
        <v>650824.44999999995</v>
      </c>
      <c r="D182" s="50">
        <v>46</v>
      </c>
      <c r="E182" s="45">
        <v>0</v>
      </c>
      <c r="F182" s="46">
        <v>0</v>
      </c>
      <c r="G182" s="51">
        <f t="shared" si="7"/>
        <v>650824.44999999995</v>
      </c>
      <c r="H182" s="52">
        <f t="shared" si="7"/>
        <v>46</v>
      </c>
    </row>
    <row r="183" spans="1:8" x14ac:dyDescent="0.2">
      <c r="A183" s="166"/>
      <c r="B183" s="166" t="s">
        <v>10</v>
      </c>
      <c r="C183" s="49">
        <v>650824.44999999995</v>
      </c>
      <c r="D183" s="50">
        <v>46</v>
      </c>
      <c r="E183" s="45">
        <v>0</v>
      </c>
      <c r="F183" s="46">
        <v>0</v>
      </c>
      <c r="G183" s="51">
        <f t="shared" si="7"/>
        <v>650824.44999999995</v>
      </c>
      <c r="H183" s="52">
        <f t="shared" si="7"/>
        <v>46</v>
      </c>
    </row>
    <row r="184" spans="1:8" x14ac:dyDescent="0.2">
      <c r="A184" s="166"/>
      <c r="B184" s="166" t="s">
        <v>11</v>
      </c>
      <c r="C184" s="49">
        <v>650824.44999999995</v>
      </c>
      <c r="D184" s="50">
        <v>46</v>
      </c>
      <c r="E184" s="45">
        <v>0</v>
      </c>
      <c r="F184" s="46">
        <v>0</v>
      </c>
      <c r="G184" s="51">
        <f t="shared" si="7"/>
        <v>650824.44999999995</v>
      </c>
      <c r="H184" s="52">
        <f t="shared" si="7"/>
        <v>46</v>
      </c>
    </row>
    <row r="185" spans="1:8" x14ac:dyDescent="0.2">
      <c r="A185" s="166"/>
      <c r="B185" s="166" t="s">
        <v>12</v>
      </c>
      <c r="C185" s="49">
        <v>650824.44999999995</v>
      </c>
      <c r="D185" s="50">
        <v>46</v>
      </c>
      <c r="E185" s="45">
        <v>0</v>
      </c>
      <c r="F185" s="46">
        <v>0</v>
      </c>
      <c r="G185" s="51">
        <f t="shared" si="7"/>
        <v>650824.44999999995</v>
      </c>
      <c r="H185" s="52">
        <f t="shared" si="7"/>
        <v>46</v>
      </c>
    </row>
    <row r="186" spans="1:8" x14ac:dyDescent="0.2">
      <c r="A186" s="167"/>
      <c r="B186" s="167" t="s">
        <v>13</v>
      </c>
      <c r="C186" s="55">
        <v>594231.05000000005</v>
      </c>
      <c r="D186" s="56">
        <v>42</v>
      </c>
      <c r="E186" s="45">
        <v>0</v>
      </c>
      <c r="F186" s="46">
        <v>0</v>
      </c>
      <c r="G186" s="57">
        <f t="shared" si="7"/>
        <v>594231.05000000005</v>
      </c>
      <c r="H186" s="58">
        <f t="shared" si="7"/>
        <v>42</v>
      </c>
    </row>
    <row r="187" spans="1:8" ht="21" x14ac:dyDescent="0.2">
      <c r="A187" s="164" t="s">
        <v>96</v>
      </c>
      <c r="B187" s="164" t="s">
        <v>97</v>
      </c>
      <c r="C187" s="66">
        <v>6315630</v>
      </c>
      <c r="D187" s="72">
        <v>471</v>
      </c>
      <c r="E187" s="68">
        <v>102171.06</v>
      </c>
      <c r="F187" s="69">
        <v>7</v>
      </c>
      <c r="G187" s="70">
        <f t="shared" si="7"/>
        <v>6417801.0599999996</v>
      </c>
      <c r="H187" s="71">
        <f t="shared" si="7"/>
        <v>478</v>
      </c>
    </row>
    <row r="188" spans="1:8" x14ac:dyDescent="0.2">
      <c r="A188" s="165"/>
      <c r="B188" s="165" t="s">
        <v>2</v>
      </c>
      <c r="C188" s="43">
        <v>522950.25</v>
      </c>
      <c r="D188" s="44">
        <v>39</v>
      </c>
      <c r="E188" s="45">
        <v>0</v>
      </c>
      <c r="F188" s="46">
        <v>0</v>
      </c>
      <c r="G188" s="47">
        <f t="shared" si="7"/>
        <v>522950.25</v>
      </c>
      <c r="H188" s="48">
        <f t="shared" si="7"/>
        <v>39</v>
      </c>
    </row>
    <row r="189" spans="1:8" x14ac:dyDescent="0.2">
      <c r="A189" s="166"/>
      <c r="B189" s="166" t="s">
        <v>3</v>
      </c>
      <c r="C189" s="49">
        <v>522950.25</v>
      </c>
      <c r="D189" s="50">
        <v>39</v>
      </c>
      <c r="E189" s="45">
        <v>0</v>
      </c>
      <c r="F189" s="46">
        <v>0</v>
      </c>
      <c r="G189" s="51">
        <f t="shared" si="7"/>
        <v>522950.25</v>
      </c>
      <c r="H189" s="52">
        <f t="shared" si="7"/>
        <v>39</v>
      </c>
    </row>
    <row r="190" spans="1:8" x14ac:dyDescent="0.2">
      <c r="A190" s="166"/>
      <c r="B190" s="166" t="s">
        <v>4</v>
      </c>
      <c r="C190" s="49">
        <v>522950.25</v>
      </c>
      <c r="D190" s="50">
        <v>39</v>
      </c>
      <c r="E190" s="45">
        <v>0</v>
      </c>
      <c r="F190" s="46">
        <v>0</v>
      </c>
      <c r="G190" s="51">
        <f t="shared" si="7"/>
        <v>522950.25</v>
      </c>
      <c r="H190" s="52">
        <f t="shared" si="7"/>
        <v>39</v>
      </c>
    </row>
    <row r="191" spans="1:8" x14ac:dyDescent="0.2">
      <c r="A191" s="166"/>
      <c r="B191" s="166" t="s">
        <v>5</v>
      </c>
      <c r="C191" s="49">
        <v>522950.25</v>
      </c>
      <c r="D191" s="50">
        <v>39</v>
      </c>
      <c r="E191" s="45">
        <v>0</v>
      </c>
      <c r="F191" s="46">
        <v>0</v>
      </c>
      <c r="G191" s="51">
        <f t="shared" si="7"/>
        <v>522950.25</v>
      </c>
      <c r="H191" s="52">
        <f t="shared" si="7"/>
        <v>39</v>
      </c>
    </row>
    <row r="192" spans="1:8" x14ac:dyDescent="0.2">
      <c r="A192" s="166"/>
      <c r="B192" s="166" t="s">
        <v>6</v>
      </c>
      <c r="C192" s="49">
        <v>522950.25</v>
      </c>
      <c r="D192" s="50">
        <v>39</v>
      </c>
      <c r="E192" s="45">
        <v>0</v>
      </c>
      <c r="F192" s="46">
        <v>0</v>
      </c>
      <c r="G192" s="51">
        <f t="shared" si="7"/>
        <v>522950.25</v>
      </c>
      <c r="H192" s="52">
        <f t="shared" si="7"/>
        <v>39</v>
      </c>
    </row>
    <row r="193" spans="1:8" x14ac:dyDescent="0.2">
      <c r="A193" s="166"/>
      <c r="B193" s="166" t="s">
        <v>7</v>
      </c>
      <c r="C193" s="49">
        <v>522950.25</v>
      </c>
      <c r="D193" s="50">
        <v>39</v>
      </c>
      <c r="E193" s="45">
        <v>0</v>
      </c>
      <c r="F193" s="46">
        <v>0</v>
      </c>
      <c r="G193" s="51">
        <f t="shared" si="7"/>
        <v>522950.25</v>
      </c>
      <c r="H193" s="52">
        <f t="shared" si="7"/>
        <v>39</v>
      </c>
    </row>
    <row r="194" spans="1:8" x14ac:dyDescent="0.2">
      <c r="A194" s="166"/>
      <c r="B194" s="166" t="s">
        <v>8</v>
      </c>
      <c r="C194" s="49">
        <v>522950.25</v>
      </c>
      <c r="D194" s="50">
        <v>39</v>
      </c>
      <c r="E194" s="62">
        <v>102171.06</v>
      </c>
      <c r="F194" s="63">
        <v>7</v>
      </c>
      <c r="G194" s="51">
        <f t="shared" si="7"/>
        <v>625121.31000000006</v>
      </c>
      <c r="H194" s="52">
        <f t="shared" si="7"/>
        <v>46</v>
      </c>
    </row>
    <row r="195" spans="1:8" x14ac:dyDescent="0.2">
      <c r="A195" s="166"/>
      <c r="B195" s="166" t="s">
        <v>9</v>
      </c>
      <c r="C195" s="49">
        <v>522950.25</v>
      </c>
      <c r="D195" s="50">
        <v>39</v>
      </c>
      <c r="E195" s="45">
        <v>0</v>
      </c>
      <c r="F195" s="46">
        <v>0</v>
      </c>
      <c r="G195" s="51">
        <f t="shared" si="7"/>
        <v>522950.25</v>
      </c>
      <c r="H195" s="52">
        <f t="shared" si="7"/>
        <v>39</v>
      </c>
    </row>
    <row r="196" spans="1:8" x14ac:dyDescent="0.2">
      <c r="A196" s="166"/>
      <c r="B196" s="166" t="s">
        <v>10</v>
      </c>
      <c r="C196" s="49">
        <v>522950.25</v>
      </c>
      <c r="D196" s="50">
        <v>39</v>
      </c>
      <c r="E196" s="45">
        <v>0</v>
      </c>
      <c r="F196" s="46">
        <v>0</v>
      </c>
      <c r="G196" s="51">
        <f t="shared" si="7"/>
        <v>522950.25</v>
      </c>
      <c r="H196" s="52">
        <f t="shared" si="7"/>
        <v>39</v>
      </c>
    </row>
    <row r="197" spans="1:8" x14ac:dyDescent="0.2">
      <c r="A197" s="166"/>
      <c r="B197" s="166" t="s">
        <v>11</v>
      </c>
      <c r="C197" s="49">
        <v>522950.25</v>
      </c>
      <c r="D197" s="50">
        <v>39</v>
      </c>
      <c r="E197" s="45">
        <v>0</v>
      </c>
      <c r="F197" s="46">
        <v>0</v>
      </c>
      <c r="G197" s="51">
        <f t="shared" si="7"/>
        <v>522950.25</v>
      </c>
      <c r="H197" s="52">
        <f t="shared" si="7"/>
        <v>39</v>
      </c>
    </row>
    <row r="198" spans="1:8" x14ac:dyDescent="0.2">
      <c r="A198" s="166"/>
      <c r="B198" s="166" t="s">
        <v>12</v>
      </c>
      <c r="C198" s="49">
        <v>522950.25</v>
      </c>
      <c r="D198" s="50">
        <v>39</v>
      </c>
      <c r="E198" s="45">
        <v>0</v>
      </c>
      <c r="F198" s="46">
        <v>0</v>
      </c>
      <c r="G198" s="51">
        <f t="shared" si="7"/>
        <v>522950.25</v>
      </c>
      <c r="H198" s="52">
        <f t="shared" si="7"/>
        <v>39</v>
      </c>
    </row>
    <row r="199" spans="1:8" x14ac:dyDescent="0.2">
      <c r="A199" s="167"/>
      <c r="B199" s="167" t="s">
        <v>13</v>
      </c>
      <c r="C199" s="55">
        <v>563177.25</v>
      </c>
      <c r="D199" s="56">
        <v>42</v>
      </c>
      <c r="E199" s="45">
        <v>0</v>
      </c>
      <c r="F199" s="46">
        <v>0</v>
      </c>
      <c r="G199" s="57">
        <f t="shared" si="7"/>
        <v>563177.25</v>
      </c>
      <c r="H199" s="58">
        <f t="shared" si="7"/>
        <v>42</v>
      </c>
    </row>
    <row r="200" spans="1:8" x14ac:dyDescent="0.2">
      <c r="A200" s="164" t="s">
        <v>98</v>
      </c>
      <c r="B200" s="164" t="s">
        <v>99</v>
      </c>
      <c r="C200" s="66">
        <v>8807336</v>
      </c>
      <c r="D200" s="72">
        <v>629</v>
      </c>
      <c r="E200" s="68">
        <v>243946.15</v>
      </c>
      <c r="F200" s="69">
        <v>17</v>
      </c>
      <c r="G200" s="70">
        <f t="shared" si="7"/>
        <v>9051282.1500000004</v>
      </c>
      <c r="H200" s="71">
        <f t="shared" si="7"/>
        <v>646</v>
      </c>
    </row>
    <row r="201" spans="1:8" x14ac:dyDescent="0.2">
      <c r="A201" s="165"/>
      <c r="B201" s="165" t="s">
        <v>2</v>
      </c>
      <c r="C201" s="43">
        <v>728110.45</v>
      </c>
      <c r="D201" s="44">
        <v>52</v>
      </c>
      <c r="E201" s="45">
        <v>0</v>
      </c>
      <c r="F201" s="46">
        <v>0</v>
      </c>
      <c r="G201" s="47">
        <f t="shared" si="7"/>
        <v>728110.45</v>
      </c>
      <c r="H201" s="48">
        <f t="shared" si="7"/>
        <v>52</v>
      </c>
    </row>
    <row r="202" spans="1:8" x14ac:dyDescent="0.2">
      <c r="A202" s="166"/>
      <c r="B202" s="166" t="s">
        <v>3</v>
      </c>
      <c r="C202" s="49">
        <v>728110.45</v>
      </c>
      <c r="D202" s="50">
        <v>52</v>
      </c>
      <c r="E202" s="45">
        <v>0</v>
      </c>
      <c r="F202" s="46">
        <v>0</v>
      </c>
      <c r="G202" s="51">
        <f t="shared" si="7"/>
        <v>728110.45</v>
      </c>
      <c r="H202" s="52">
        <f t="shared" si="7"/>
        <v>52</v>
      </c>
    </row>
    <row r="203" spans="1:8" x14ac:dyDescent="0.2">
      <c r="A203" s="166"/>
      <c r="B203" s="166" t="s">
        <v>4</v>
      </c>
      <c r="C203" s="49">
        <v>728110.45</v>
      </c>
      <c r="D203" s="50">
        <v>52</v>
      </c>
      <c r="E203" s="45">
        <v>0</v>
      </c>
      <c r="F203" s="46">
        <v>0</v>
      </c>
      <c r="G203" s="51">
        <f t="shared" si="7"/>
        <v>728110.45</v>
      </c>
      <c r="H203" s="52">
        <f t="shared" si="7"/>
        <v>52</v>
      </c>
    </row>
    <row r="204" spans="1:8" x14ac:dyDescent="0.2">
      <c r="A204" s="166"/>
      <c r="B204" s="166" t="s">
        <v>5</v>
      </c>
      <c r="C204" s="49">
        <v>728110.45</v>
      </c>
      <c r="D204" s="50">
        <v>52</v>
      </c>
      <c r="E204" s="45">
        <v>0</v>
      </c>
      <c r="F204" s="46">
        <v>0</v>
      </c>
      <c r="G204" s="51">
        <f t="shared" si="7"/>
        <v>728110.45</v>
      </c>
      <c r="H204" s="52">
        <f t="shared" si="7"/>
        <v>52</v>
      </c>
    </row>
    <row r="205" spans="1:8" x14ac:dyDescent="0.2">
      <c r="A205" s="166"/>
      <c r="B205" s="166" t="s">
        <v>6</v>
      </c>
      <c r="C205" s="49">
        <v>728110.45</v>
      </c>
      <c r="D205" s="50">
        <v>52</v>
      </c>
      <c r="E205" s="45">
        <v>0</v>
      </c>
      <c r="F205" s="46">
        <v>0</v>
      </c>
      <c r="G205" s="51">
        <f t="shared" si="7"/>
        <v>728110.45</v>
      </c>
      <c r="H205" s="52">
        <f t="shared" si="7"/>
        <v>52</v>
      </c>
    </row>
    <row r="206" spans="1:8" x14ac:dyDescent="0.2">
      <c r="A206" s="166"/>
      <c r="B206" s="166" t="s">
        <v>7</v>
      </c>
      <c r="C206" s="49">
        <v>728110.45</v>
      </c>
      <c r="D206" s="50">
        <v>52</v>
      </c>
      <c r="E206" s="45">
        <v>0</v>
      </c>
      <c r="F206" s="46">
        <v>0</v>
      </c>
      <c r="G206" s="51">
        <f t="shared" si="7"/>
        <v>728110.45</v>
      </c>
      <c r="H206" s="52">
        <f t="shared" si="7"/>
        <v>52</v>
      </c>
    </row>
    <row r="207" spans="1:8" x14ac:dyDescent="0.2">
      <c r="A207" s="166"/>
      <c r="B207" s="166" t="s">
        <v>8</v>
      </c>
      <c r="C207" s="49">
        <v>728110.45</v>
      </c>
      <c r="D207" s="50">
        <v>52</v>
      </c>
      <c r="E207" s="62">
        <v>243946.15</v>
      </c>
      <c r="F207" s="63">
        <v>17</v>
      </c>
      <c r="G207" s="51">
        <f t="shared" si="7"/>
        <v>972056.6</v>
      </c>
      <c r="H207" s="52">
        <f t="shared" si="7"/>
        <v>69</v>
      </c>
    </row>
    <row r="208" spans="1:8" x14ac:dyDescent="0.2">
      <c r="A208" s="166"/>
      <c r="B208" s="166" t="s">
        <v>9</v>
      </c>
      <c r="C208" s="49">
        <v>728110.45</v>
      </c>
      <c r="D208" s="50">
        <v>52</v>
      </c>
      <c r="E208" s="45">
        <v>0</v>
      </c>
      <c r="F208" s="46">
        <v>0</v>
      </c>
      <c r="G208" s="51">
        <f t="shared" si="7"/>
        <v>728110.45</v>
      </c>
      <c r="H208" s="52">
        <f t="shared" si="7"/>
        <v>52</v>
      </c>
    </row>
    <row r="209" spans="1:8" x14ac:dyDescent="0.2">
      <c r="A209" s="166"/>
      <c r="B209" s="166" t="s">
        <v>10</v>
      </c>
      <c r="C209" s="49">
        <v>728110.45</v>
      </c>
      <c r="D209" s="50">
        <v>52</v>
      </c>
      <c r="E209" s="45">
        <v>0</v>
      </c>
      <c r="F209" s="46">
        <v>0</v>
      </c>
      <c r="G209" s="51">
        <f t="shared" si="7"/>
        <v>728110.45</v>
      </c>
      <c r="H209" s="52">
        <f t="shared" si="7"/>
        <v>52</v>
      </c>
    </row>
    <row r="210" spans="1:8" x14ac:dyDescent="0.2">
      <c r="A210" s="166"/>
      <c r="B210" s="166" t="s">
        <v>11</v>
      </c>
      <c r="C210" s="49">
        <v>728110.45</v>
      </c>
      <c r="D210" s="50">
        <v>52</v>
      </c>
      <c r="E210" s="45">
        <v>0</v>
      </c>
      <c r="F210" s="46">
        <v>0</v>
      </c>
      <c r="G210" s="51">
        <f t="shared" si="7"/>
        <v>728110.45</v>
      </c>
      <c r="H210" s="52">
        <f t="shared" si="7"/>
        <v>52</v>
      </c>
    </row>
    <row r="211" spans="1:8" x14ac:dyDescent="0.2">
      <c r="A211" s="166"/>
      <c r="B211" s="166" t="s">
        <v>12</v>
      </c>
      <c r="C211" s="49">
        <v>728110.45</v>
      </c>
      <c r="D211" s="50">
        <v>52</v>
      </c>
      <c r="E211" s="45">
        <v>0</v>
      </c>
      <c r="F211" s="46">
        <v>0</v>
      </c>
      <c r="G211" s="51">
        <f t="shared" si="7"/>
        <v>728110.45</v>
      </c>
      <c r="H211" s="52">
        <f t="shared" si="7"/>
        <v>52</v>
      </c>
    </row>
    <row r="212" spans="1:8" x14ac:dyDescent="0.2">
      <c r="A212" s="167"/>
      <c r="B212" s="167" t="s">
        <v>13</v>
      </c>
      <c r="C212" s="55">
        <v>798121.05</v>
      </c>
      <c r="D212" s="56">
        <v>57</v>
      </c>
      <c r="E212" s="45">
        <v>0</v>
      </c>
      <c r="F212" s="46">
        <v>0</v>
      </c>
      <c r="G212" s="57">
        <f t="shared" si="7"/>
        <v>798121.05</v>
      </c>
      <c r="H212" s="58">
        <f t="shared" si="7"/>
        <v>57</v>
      </c>
    </row>
    <row r="213" spans="1:8" ht="21" x14ac:dyDescent="0.2">
      <c r="A213" s="164" t="s">
        <v>36</v>
      </c>
      <c r="B213" s="164" t="s">
        <v>37</v>
      </c>
      <c r="C213" s="66">
        <v>30660961</v>
      </c>
      <c r="D213" s="67">
        <v>2409</v>
      </c>
      <c r="E213" s="68">
        <v>791529.26</v>
      </c>
      <c r="F213" s="69">
        <v>63</v>
      </c>
      <c r="G213" s="70">
        <f t="shared" si="7"/>
        <v>31452490.260000002</v>
      </c>
      <c r="H213" s="71">
        <f t="shared" si="7"/>
        <v>2472</v>
      </c>
    </row>
    <row r="214" spans="1:8" x14ac:dyDescent="0.2">
      <c r="A214" s="165"/>
      <c r="B214" s="165" t="s">
        <v>2</v>
      </c>
      <c r="C214" s="43">
        <v>2558262</v>
      </c>
      <c r="D214" s="44">
        <v>201</v>
      </c>
      <c r="E214" s="45">
        <v>0</v>
      </c>
      <c r="F214" s="46">
        <v>0</v>
      </c>
      <c r="G214" s="47">
        <f t="shared" si="7"/>
        <v>2558262</v>
      </c>
      <c r="H214" s="48">
        <f t="shared" si="7"/>
        <v>201</v>
      </c>
    </row>
    <row r="215" spans="1:8" x14ac:dyDescent="0.2">
      <c r="A215" s="166"/>
      <c r="B215" s="166" t="s">
        <v>3</v>
      </c>
      <c r="C215" s="49">
        <v>2558262</v>
      </c>
      <c r="D215" s="50">
        <v>201</v>
      </c>
      <c r="E215" s="45">
        <v>0</v>
      </c>
      <c r="F215" s="46">
        <v>0</v>
      </c>
      <c r="G215" s="51">
        <f t="shared" si="7"/>
        <v>2558262</v>
      </c>
      <c r="H215" s="52">
        <f t="shared" si="7"/>
        <v>201</v>
      </c>
    </row>
    <row r="216" spans="1:8" x14ac:dyDescent="0.2">
      <c r="A216" s="166"/>
      <c r="B216" s="166" t="s">
        <v>4</v>
      </c>
      <c r="C216" s="49">
        <v>2558262</v>
      </c>
      <c r="D216" s="50">
        <v>201</v>
      </c>
      <c r="E216" s="45">
        <v>0</v>
      </c>
      <c r="F216" s="46">
        <v>0</v>
      </c>
      <c r="G216" s="51">
        <f t="shared" si="7"/>
        <v>2558262</v>
      </c>
      <c r="H216" s="52">
        <f t="shared" si="7"/>
        <v>201</v>
      </c>
    </row>
    <row r="217" spans="1:8" x14ac:dyDescent="0.2">
      <c r="A217" s="166"/>
      <c r="B217" s="166" t="s">
        <v>5</v>
      </c>
      <c r="C217" s="49">
        <v>2558262</v>
      </c>
      <c r="D217" s="50">
        <v>201</v>
      </c>
      <c r="E217" s="45">
        <v>0</v>
      </c>
      <c r="F217" s="46">
        <v>0</v>
      </c>
      <c r="G217" s="51">
        <f t="shared" ref="G217:H268" si="8">C217+E217</f>
        <v>2558262</v>
      </c>
      <c r="H217" s="52">
        <f t="shared" si="8"/>
        <v>201</v>
      </c>
    </row>
    <row r="218" spans="1:8" x14ac:dyDescent="0.2">
      <c r="A218" s="166"/>
      <c r="B218" s="166" t="s">
        <v>6</v>
      </c>
      <c r="C218" s="49">
        <v>2558262</v>
      </c>
      <c r="D218" s="50">
        <v>201</v>
      </c>
      <c r="E218" s="45">
        <v>0</v>
      </c>
      <c r="F218" s="46">
        <v>0</v>
      </c>
      <c r="G218" s="51">
        <f t="shared" si="8"/>
        <v>2558262</v>
      </c>
      <c r="H218" s="52">
        <f t="shared" si="8"/>
        <v>201</v>
      </c>
    </row>
    <row r="219" spans="1:8" x14ac:dyDescent="0.2">
      <c r="A219" s="166"/>
      <c r="B219" s="166" t="s">
        <v>7</v>
      </c>
      <c r="C219" s="49">
        <v>2558262</v>
      </c>
      <c r="D219" s="50">
        <v>201</v>
      </c>
      <c r="E219" s="45">
        <v>0</v>
      </c>
      <c r="F219" s="46">
        <v>0</v>
      </c>
      <c r="G219" s="51">
        <f t="shared" si="8"/>
        <v>2558262</v>
      </c>
      <c r="H219" s="52">
        <f t="shared" si="8"/>
        <v>201</v>
      </c>
    </row>
    <row r="220" spans="1:8" x14ac:dyDescent="0.2">
      <c r="A220" s="166"/>
      <c r="B220" s="166" t="s">
        <v>8</v>
      </c>
      <c r="C220" s="49">
        <v>2558262</v>
      </c>
      <c r="D220" s="50">
        <v>201</v>
      </c>
      <c r="E220" s="62">
        <v>791529.26</v>
      </c>
      <c r="F220" s="63">
        <v>63</v>
      </c>
      <c r="G220" s="51">
        <f t="shared" si="8"/>
        <v>3349791.26</v>
      </c>
      <c r="H220" s="52">
        <f t="shared" si="8"/>
        <v>264</v>
      </c>
    </row>
    <row r="221" spans="1:8" x14ac:dyDescent="0.2">
      <c r="A221" s="166"/>
      <c r="B221" s="166" t="s">
        <v>9</v>
      </c>
      <c r="C221" s="49">
        <v>2558262</v>
      </c>
      <c r="D221" s="50">
        <v>201</v>
      </c>
      <c r="E221" s="45">
        <v>0</v>
      </c>
      <c r="F221" s="46">
        <v>0</v>
      </c>
      <c r="G221" s="51">
        <f t="shared" si="8"/>
        <v>2558262</v>
      </c>
      <c r="H221" s="52">
        <f t="shared" si="8"/>
        <v>201</v>
      </c>
    </row>
    <row r="222" spans="1:8" x14ac:dyDescent="0.2">
      <c r="A222" s="166"/>
      <c r="B222" s="166" t="s">
        <v>10</v>
      </c>
      <c r="C222" s="49">
        <v>2558262</v>
      </c>
      <c r="D222" s="50">
        <v>201</v>
      </c>
      <c r="E222" s="45">
        <v>0</v>
      </c>
      <c r="F222" s="46">
        <v>0</v>
      </c>
      <c r="G222" s="51">
        <f t="shared" si="8"/>
        <v>2558262</v>
      </c>
      <c r="H222" s="52">
        <f t="shared" si="8"/>
        <v>201</v>
      </c>
    </row>
    <row r="223" spans="1:8" x14ac:dyDescent="0.2">
      <c r="A223" s="166"/>
      <c r="B223" s="166" t="s">
        <v>11</v>
      </c>
      <c r="C223" s="49">
        <v>2558262</v>
      </c>
      <c r="D223" s="50">
        <v>201</v>
      </c>
      <c r="E223" s="45">
        <v>0</v>
      </c>
      <c r="F223" s="46">
        <v>0</v>
      </c>
      <c r="G223" s="51">
        <f t="shared" si="8"/>
        <v>2558262</v>
      </c>
      <c r="H223" s="52">
        <f t="shared" si="8"/>
        <v>201</v>
      </c>
    </row>
    <row r="224" spans="1:8" x14ac:dyDescent="0.2">
      <c r="A224" s="166"/>
      <c r="B224" s="166" t="s">
        <v>12</v>
      </c>
      <c r="C224" s="49">
        <v>2558262</v>
      </c>
      <c r="D224" s="50">
        <v>201</v>
      </c>
      <c r="E224" s="45">
        <v>0</v>
      </c>
      <c r="F224" s="46">
        <v>0</v>
      </c>
      <c r="G224" s="51">
        <f t="shared" si="8"/>
        <v>2558262</v>
      </c>
      <c r="H224" s="52">
        <f t="shared" si="8"/>
        <v>201</v>
      </c>
    </row>
    <row r="225" spans="1:8" x14ac:dyDescent="0.2">
      <c r="A225" s="167"/>
      <c r="B225" s="167" t="s">
        <v>13</v>
      </c>
      <c r="C225" s="55">
        <v>2520079</v>
      </c>
      <c r="D225" s="56">
        <v>198</v>
      </c>
      <c r="E225" s="45">
        <v>0</v>
      </c>
      <c r="F225" s="46">
        <v>0</v>
      </c>
      <c r="G225" s="57">
        <f t="shared" si="8"/>
        <v>2520079</v>
      </c>
      <c r="H225" s="58">
        <f t="shared" si="8"/>
        <v>198</v>
      </c>
    </row>
    <row r="226" spans="1:8" x14ac:dyDescent="0.2">
      <c r="A226" s="164" t="s">
        <v>100</v>
      </c>
      <c r="B226" s="164" t="s">
        <v>101</v>
      </c>
      <c r="C226" s="66">
        <v>24857232</v>
      </c>
      <c r="D226" s="67">
        <v>1921</v>
      </c>
      <c r="E226" s="68">
        <v>1543340.13</v>
      </c>
      <c r="F226" s="69">
        <v>123</v>
      </c>
      <c r="G226" s="70">
        <f t="shared" si="8"/>
        <v>26400572.129999999</v>
      </c>
      <c r="H226" s="71">
        <f t="shared" si="8"/>
        <v>2044</v>
      </c>
    </row>
    <row r="227" spans="1:8" x14ac:dyDescent="0.2">
      <c r="A227" s="165"/>
      <c r="B227" s="165" t="s">
        <v>2</v>
      </c>
      <c r="C227" s="43">
        <v>2070357.69</v>
      </c>
      <c r="D227" s="44">
        <v>160</v>
      </c>
      <c r="E227" s="45">
        <v>0</v>
      </c>
      <c r="F227" s="46">
        <v>0</v>
      </c>
      <c r="G227" s="47">
        <f t="shared" si="8"/>
        <v>2070357.69</v>
      </c>
      <c r="H227" s="48">
        <f t="shared" si="8"/>
        <v>160</v>
      </c>
    </row>
    <row r="228" spans="1:8" x14ac:dyDescent="0.2">
      <c r="A228" s="166"/>
      <c r="B228" s="166" t="s">
        <v>3</v>
      </c>
      <c r="C228" s="49">
        <v>2070357.69</v>
      </c>
      <c r="D228" s="50">
        <v>160</v>
      </c>
      <c r="E228" s="45">
        <v>0</v>
      </c>
      <c r="F228" s="46">
        <v>0</v>
      </c>
      <c r="G228" s="51">
        <f t="shared" si="8"/>
        <v>2070357.69</v>
      </c>
      <c r="H228" s="52">
        <f t="shared" si="8"/>
        <v>160</v>
      </c>
    </row>
    <row r="229" spans="1:8" x14ac:dyDescent="0.2">
      <c r="A229" s="166"/>
      <c r="B229" s="166" t="s">
        <v>4</v>
      </c>
      <c r="C229" s="49">
        <v>2070357.69</v>
      </c>
      <c r="D229" s="50">
        <v>160</v>
      </c>
      <c r="E229" s="45">
        <v>0</v>
      </c>
      <c r="F229" s="46">
        <v>0</v>
      </c>
      <c r="G229" s="51">
        <f t="shared" si="8"/>
        <v>2070357.69</v>
      </c>
      <c r="H229" s="52">
        <f t="shared" si="8"/>
        <v>160</v>
      </c>
    </row>
    <row r="230" spans="1:8" x14ac:dyDescent="0.2">
      <c r="A230" s="166"/>
      <c r="B230" s="166" t="s">
        <v>5</v>
      </c>
      <c r="C230" s="49">
        <v>2070357.69</v>
      </c>
      <c r="D230" s="50">
        <v>160</v>
      </c>
      <c r="E230" s="45">
        <v>0</v>
      </c>
      <c r="F230" s="46">
        <v>0</v>
      </c>
      <c r="G230" s="51">
        <f t="shared" si="8"/>
        <v>2070357.69</v>
      </c>
      <c r="H230" s="52">
        <f t="shared" si="8"/>
        <v>160</v>
      </c>
    </row>
    <row r="231" spans="1:8" x14ac:dyDescent="0.2">
      <c r="A231" s="166"/>
      <c r="B231" s="166" t="s">
        <v>6</v>
      </c>
      <c r="C231" s="49">
        <v>2070357.69</v>
      </c>
      <c r="D231" s="50">
        <v>160</v>
      </c>
      <c r="E231" s="45">
        <v>0</v>
      </c>
      <c r="F231" s="46">
        <v>0</v>
      </c>
      <c r="G231" s="51">
        <f t="shared" si="8"/>
        <v>2070357.69</v>
      </c>
      <c r="H231" s="52">
        <f t="shared" si="8"/>
        <v>160</v>
      </c>
    </row>
    <row r="232" spans="1:8" x14ac:dyDescent="0.2">
      <c r="A232" s="166"/>
      <c r="B232" s="166" t="s">
        <v>7</v>
      </c>
      <c r="C232" s="49">
        <v>2070357.69</v>
      </c>
      <c r="D232" s="50">
        <v>160</v>
      </c>
      <c r="E232" s="45">
        <v>0</v>
      </c>
      <c r="F232" s="46">
        <v>0</v>
      </c>
      <c r="G232" s="51">
        <f t="shared" si="8"/>
        <v>2070357.69</v>
      </c>
      <c r="H232" s="52">
        <f t="shared" si="8"/>
        <v>160</v>
      </c>
    </row>
    <row r="233" spans="1:8" x14ac:dyDescent="0.2">
      <c r="A233" s="166"/>
      <c r="B233" s="166" t="s">
        <v>8</v>
      </c>
      <c r="C233" s="49">
        <v>2070357.69</v>
      </c>
      <c r="D233" s="50">
        <v>160</v>
      </c>
      <c r="E233" s="62">
        <v>1543340.13</v>
      </c>
      <c r="F233" s="63">
        <v>123</v>
      </c>
      <c r="G233" s="51">
        <f t="shared" si="8"/>
        <v>3613697.82</v>
      </c>
      <c r="H233" s="52">
        <f t="shared" si="8"/>
        <v>283</v>
      </c>
    </row>
    <row r="234" spans="1:8" x14ac:dyDescent="0.2">
      <c r="A234" s="166"/>
      <c r="B234" s="166" t="s">
        <v>9</v>
      </c>
      <c r="C234" s="49">
        <v>2070357.69</v>
      </c>
      <c r="D234" s="50">
        <v>160</v>
      </c>
      <c r="E234" s="45">
        <v>0</v>
      </c>
      <c r="F234" s="46">
        <v>0</v>
      </c>
      <c r="G234" s="51">
        <f t="shared" si="8"/>
        <v>2070357.69</v>
      </c>
      <c r="H234" s="52">
        <f t="shared" si="8"/>
        <v>160</v>
      </c>
    </row>
    <row r="235" spans="1:8" x14ac:dyDescent="0.2">
      <c r="A235" s="166"/>
      <c r="B235" s="166" t="s">
        <v>10</v>
      </c>
      <c r="C235" s="49">
        <v>2070357.69</v>
      </c>
      <c r="D235" s="50">
        <v>160</v>
      </c>
      <c r="E235" s="45">
        <v>0</v>
      </c>
      <c r="F235" s="46">
        <v>0</v>
      </c>
      <c r="G235" s="51">
        <f t="shared" si="8"/>
        <v>2070357.69</v>
      </c>
      <c r="H235" s="52">
        <f t="shared" si="8"/>
        <v>160</v>
      </c>
    </row>
    <row r="236" spans="1:8" x14ac:dyDescent="0.2">
      <c r="A236" s="166"/>
      <c r="B236" s="166" t="s">
        <v>11</v>
      </c>
      <c r="C236" s="49">
        <v>2070357.69</v>
      </c>
      <c r="D236" s="50">
        <v>160</v>
      </c>
      <c r="E236" s="45">
        <v>0</v>
      </c>
      <c r="F236" s="46">
        <v>0</v>
      </c>
      <c r="G236" s="51">
        <f t="shared" si="8"/>
        <v>2070357.69</v>
      </c>
      <c r="H236" s="52">
        <f t="shared" si="8"/>
        <v>160</v>
      </c>
    </row>
    <row r="237" spans="1:8" x14ac:dyDescent="0.2">
      <c r="A237" s="166"/>
      <c r="B237" s="166" t="s">
        <v>12</v>
      </c>
      <c r="C237" s="49">
        <v>2070357.69</v>
      </c>
      <c r="D237" s="50">
        <v>160</v>
      </c>
      <c r="E237" s="45">
        <v>0</v>
      </c>
      <c r="F237" s="46">
        <v>0</v>
      </c>
      <c r="G237" s="51">
        <f t="shared" si="8"/>
        <v>2070357.69</v>
      </c>
      <c r="H237" s="52">
        <f t="shared" si="8"/>
        <v>160</v>
      </c>
    </row>
    <row r="238" spans="1:8" x14ac:dyDescent="0.2">
      <c r="A238" s="167"/>
      <c r="B238" s="167" t="s">
        <v>13</v>
      </c>
      <c r="C238" s="55">
        <v>2083297.41</v>
      </c>
      <c r="D238" s="56">
        <v>161</v>
      </c>
      <c r="E238" s="45">
        <v>0</v>
      </c>
      <c r="F238" s="46">
        <v>0</v>
      </c>
      <c r="G238" s="57">
        <f t="shared" si="8"/>
        <v>2083297.41</v>
      </c>
      <c r="H238" s="58">
        <f t="shared" si="8"/>
        <v>161</v>
      </c>
    </row>
    <row r="239" spans="1:8" x14ac:dyDescent="0.2">
      <c r="A239" s="164" t="s">
        <v>102</v>
      </c>
      <c r="B239" s="164" t="s">
        <v>103</v>
      </c>
      <c r="C239" s="66">
        <v>6396292</v>
      </c>
      <c r="D239" s="72">
        <v>507</v>
      </c>
      <c r="E239" s="68">
        <v>168333.18</v>
      </c>
      <c r="F239" s="69">
        <v>14</v>
      </c>
      <c r="G239" s="70">
        <f t="shared" si="8"/>
        <v>6564625.1799999997</v>
      </c>
      <c r="H239" s="71">
        <f t="shared" si="8"/>
        <v>521</v>
      </c>
    </row>
    <row r="240" spans="1:8" x14ac:dyDescent="0.2">
      <c r="A240" s="165"/>
      <c r="B240" s="165" t="s">
        <v>2</v>
      </c>
      <c r="C240" s="43">
        <v>529870.34</v>
      </c>
      <c r="D240" s="44">
        <v>42</v>
      </c>
      <c r="E240" s="45">
        <v>0</v>
      </c>
      <c r="F240" s="46">
        <v>0</v>
      </c>
      <c r="G240" s="47">
        <f t="shared" si="8"/>
        <v>529870.34</v>
      </c>
      <c r="H240" s="48">
        <f t="shared" si="8"/>
        <v>42</v>
      </c>
    </row>
    <row r="241" spans="1:8" x14ac:dyDescent="0.2">
      <c r="A241" s="166"/>
      <c r="B241" s="166" t="s">
        <v>3</v>
      </c>
      <c r="C241" s="49">
        <v>529870.34</v>
      </c>
      <c r="D241" s="50">
        <v>42</v>
      </c>
      <c r="E241" s="45">
        <v>0</v>
      </c>
      <c r="F241" s="46">
        <v>0</v>
      </c>
      <c r="G241" s="51">
        <f t="shared" si="8"/>
        <v>529870.34</v>
      </c>
      <c r="H241" s="52">
        <f t="shared" si="8"/>
        <v>42</v>
      </c>
    </row>
    <row r="242" spans="1:8" x14ac:dyDescent="0.2">
      <c r="A242" s="166"/>
      <c r="B242" s="166" t="s">
        <v>4</v>
      </c>
      <c r="C242" s="49">
        <v>529870.34</v>
      </c>
      <c r="D242" s="50">
        <v>42</v>
      </c>
      <c r="E242" s="45">
        <v>0</v>
      </c>
      <c r="F242" s="46">
        <v>0</v>
      </c>
      <c r="G242" s="51">
        <f t="shared" si="8"/>
        <v>529870.34</v>
      </c>
      <c r="H242" s="52">
        <f t="shared" si="8"/>
        <v>42</v>
      </c>
    </row>
    <row r="243" spans="1:8" x14ac:dyDescent="0.2">
      <c r="A243" s="166"/>
      <c r="B243" s="166" t="s">
        <v>5</v>
      </c>
      <c r="C243" s="49">
        <v>529870.34</v>
      </c>
      <c r="D243" s="50">
        <v>42</v>
      </c>
      <c r="E243" s="45">
        <v>0</v>
      </c>
      <c r="F243" s="46">
        <v>0</v>
      </c>
      <c r="G243" s="51">
        <f t="shared" si="8"/>
        <v>529870.34</v>
      </c>
      <c r="H243" s="52">
        <f t="shared" si="8"/>
        <v>42</v>
      </c>
    </row>
    <row r="244" spans="1:8" x14ac:dyDescent="0.2">
      <c r="A244" s="166"/>
      <c r="B244" s="166" t="s">
        <v>6</v>
      </c>
      <c r="C244" s="49">
        <v>529870.34</v>
      </c>
      <c r="D244" s="50">
        <v>42</v>
      </c>
      <c r="E244" s="45">
        <v>0</v>
      </c>
      <c r="F244" s="46">
        <v>0</v>
      </c>
      <c r="G244" s="51">
        <f t="shared" si="8"/>
        <v>529870.34</v>
      </c>
      <c r="H244" s="52">
        <f t="shared" si="8"/>
        <v>42</v>
      </c>
    </row>
    <row r="245" spans="1:8" x14ac:dyDescent="0.2">
      <c r="A245" s="166"/>
      <c r="B245" s="166" t="s">
        <v>7</v>
      </c>
      <c r="C245" s="49">
        <v>529870.34</v>
      </c>
      <c r="D245" s="50">
        <v>42</v>
      </c>
      <c r="E245" s="45">
        <v>0</v>
      </c>
      <c r="F245" s="46">
        <v>0</v>
      </c>
      <c r="G245" s="51">
        <f t="shared" si="8"/>
        <v>529870.34</v>
      </c>
      <c r="H245" s="52">
        <f t="shared" si="8"/>
        <v>42</v>
      </c>
    </row>
    <row r="246" spans="1:8" x14ac:dyDescent="0.2">
      <c r="A246" s="166"/>
      <c r="B246" s="166" t="s">
        <v>8</v>
      </c>
      <c r="C246" s="49">
        <v>529870.34</v>
      </c>
      <c r="D246" s="50">
        <v>42</v>
      </c>
      <c r="E246" s="62">
        <v>168333.18</v>
      </c>
      <c r="F246" s="63">
        <v>14</v>
      </c>
      <c r="G246" s="51">
        <f t="shared" si="8"/>
        <v>698203.52</v>
      </c>
      <c r="H246" s="52">
        <f t="shared" si="8"/>
        <v>56</v>
      </c>
    </row>
    <row r="247" spans="1:8" x14ac:dyDescent="0.2">
      <c r="A247" s="166"/>
      <c r="B247" s="166" t="s">
        <v>9</v>
      </c>
      <c r="C247" s="49">
        <v>529870.34</v>
      </c>
      <c r="D247" s="50">
        <v>42</v>
      </c>
      <c r="E247" s="45">
        <v>0</v>
      </c>
      <c r="F247" s="46">
        <v>0</v>
      </c>
      <c r="G247" s="51">
        <f t="shared" si="8"/>
        <v>529870.34</v>
      </c>
      <c r="H247" s="52">
        <f t="shared" si="8"/>
        <v>42</v>
      </c>
    </row>
    <row r="248" spans="1:8" x14ac:dyDescent="0.2">
      <c r="A248" s="166"/>
      <c r="B248" s="166" t="s">
        <v>10</v>
      </c>
      <c r="C248" s="49">
        <v>529870.34</v>
      </c>
      <c r="D248" s="50">
        <v>42</v>
      </c>
      <c r="E248" s="45">
        <v>0</v>
      </c>
      <c r="F248" s="46">
        <v>0</v>
      </c>
      <c r="G248" s="51">
        <f t="shared" si="8"/>
        <v>529870.34</v>
      </c>
      <c r="H248" s="52">
        <f t="shared" si="8"/>
        <v>42</v>
      </c>
    </row>
    <row r="249" spans="1:8" x14ac:dyDescent="0.2">
      <c r="A249" s="166"/>
      <c r="B249" s="166" t="s">
        <v>11</v>
      </c>
      <c r="C249" s="49">
        <v>529870.34</v>
      </c>
      <c r="D249" s="50">
        <v>42</v>
      </c>
      <c r="E249" s="45">
        <v>0</v>
      </c>
      <c r="F249" s="46">
        <v>0</v>
      </c>
      <c r="G249" s="51">
        <f t="shared" si="8"/>
        <v>529870.34</v>
      </c>
      <c r="H249" s="52">
        <f t="shared" si="8"/>
        <v>42</v>
      </c>
    </row>
    <row r="250" spans="1:8" x14ac:dyDescent="0.2">
      <c r="A250" s="166"/>
      <c r="B250" s="166" t="s">
        <v>12</v>
      </c>
      <c r="C250" s="49">
        <v>529870.34</v>
      </c>
      <c r="D250" s="50">
        <v>42</v>
      </c>
      <c r="E250" s="45">
        <v>0</v>
      </c>
      <c r="F250" s="46">
        <v>0</v>
      </c>
      <c r="G250" s="51">
        <f t="shared" si="8"/>
        <v>529870.34</v>
      </c>
      <c r="H250" s="52">
        <f t="shared" si="8"/>
        <v>42</v>
      </c>
    </row>
    <row r="251" spans="1:8" x14ac:dyDescent="0.2">
      <c r="A251" s="167"/>
      <c r="B251" s="167" t="s">
        <v>13</v>
      </c>
      <c r="C251" s="55">
        <v>567718.26</v>
      </c>
      <c r="D251" s="56">
        <v>45</v>
      </c>
      <c r="E251" s="45">
        <v>0</v>
      </c>
      <c r="F251" s="46">
        <v>0</v>
      </c>
      <c r="G251" s="57">
        <f t="shared" si="8"/>
        <v>567718.26</v>
      </c>
      <c r="H251" s="58">
        <f t="shared" si="8"/>
        <v>45</v>
      </c>
    </row>
    <row r="252" spans="1:8" x14ac:dyDescent="0.2">
      <c r="A252" s="164" t="s">
        <v>38</v>
      </c>
      <c r="B252" s="164" t="s">
        <v>39</v>
      </c>
      <c r="C252" s="66">
        <v>11547097</v>
      </c>
      <c r="D252" s="72">
        <v>865</v>
      </c>
      <c r="E252" s="68">
        <v>424506.91</v>
      </c>
      <c r="F252" s="69">
        <v>31</v>
      </c>
      <c r="G252" s="70">
        <f t="shared" si="8"/>
        <v>11971603.91</v>
      </c>
      <c r="H252" s="71">
        <f t="shared" si="8"/>
        <v>896</v>
      </c>
    </row>
    <row r="253" spans="1:8" x14ac:dyDescent="0.2">
      <c r="A253" s="165"/>
      <c r="B253" s="165" t="s">
        <v>2</v>
      </c>
      <c r="C253" s="43">
        <v>961145.65</v>
      </c>
      <c r="D253" s="44">
        <v>72</v>
      </c>
      <c r="E253" s="45">
        <v>0</v>
      </c>
      <c r="F253" s="46">
        <v>0</v>
      </c>
      <c r="G253" s="47">
        <f t="shared" si="8"/>
        <v>961145.65</v>
      </c>
      <c r="H253" s="48">
        <f t="shared" si="8"/>
        <v>72</v>
      </c>
    </row>
    <row r="254" spans="1:8" x14ac:dyDescent="0.2">
      <c r="A254" s="166"/>
      <c r="B254" s="166" t="s">
        <v>3</v>
      </c>
      <c r="C254" s="49">
        <v>961145.65</v>
      </c>
      <c r="D254" s="50">
        <v>72</v>
      </c>
      <c r="E254" s="45">
        <v>0</v>
      </c>
      <c r="F254" s="46">
        <v>0</v>
      </c>
      <c r="G254" s="51">
        <f t="shared" si="8"/>
        <v>961145.65</v>
      </c>
      <c r="H254" s="52">
        <f t="shared" si="8"/>
        <v>72</v>
      </c>
    </row>
    <row r="255" spans="1:8" x14ac:dyDescent="0.2">
      <c r="A255" s="166"/>
      <c r="B255" s="166" t="s">
        <v>4</v>
      </c>
      <c r="C255" s="49">
        <v>961145.65</v>
      </c>
      <c r="D255" s="50">
        <v>72</v>
      </c>
      <c r="E255" s="45">
        <v>0</v>
      </c>
      <c r="F255" s="46">
        <v>0</v>
      </c>
      <c r="G255" s="51">
        <f t="shared" si="8"/>
        <v>961145.65</v>
      </c>
      <c r="H255" s="52">
        <f t="shared" si="8"/>
        <v>72</v>
      </c>
    </row>
    <row r="256" spans="1:8" x14ac:dyDescent="0.2">
      <c r="A256" s="166"/>
      <c r="B256" s="166" t="s">
        <v>5</v>
      </c>
      <c r="C256" s="49">
        <v>961145.65</v>
      </c>
      <c r="D256" s="50">
        <v>72</v>
      </c>
      <c r="E256" s="45">
        <v>0</v>
      </c>
      <c r="F256" s="46">
        <v>0</v>
      </c>
      <c r="G256" s="51">
        <f t="shared" si="8"/>
        <v>961145.65</v>
      </c>
      <c r="H256" s="52">
        <f t="shared" si="8"/>
        <v>72</v>
      </c>
    </row>
    <row r="257" spans="1:8" x14ac:dyDescent="0.2">
      <c r="A257" s="166"/>
      <c r="B257" s="166" t="s">
        <v>6</v>
      </c>
      <c r="C257" s="49">
        <v>961145.65</v>
      </c>
      <c r="D257" s="50">
        <v>72</v>
      </c>
      <c r="E257" s="45">
        <v>0</v>
      </c>
      <c r="F257" s="46">
        <v>0</v>
      </c>
      <c r="G257" s="51">
        <f t="shared" si="8"/>
        <v>961145.65</v>
      </c>
      <c r="H257" s="52">
        <f t="shared" si="8"/>
        <v>72</v>
      </c>
    </row>
    <row r="258" spans="1:8" x14ac:dyDescent="0.2">
      <c r="A258" s="166"/>
      <c r="B258" s="166" t="s">
        <v>7</v>
      </c>
      <c r="C258" s="49">
        <v>961145.65</v>
      </c>
      <c r="D258" s="50">
        <v>72</v>
      </c>
      <c r="E258" s="45">
        <v>0</v>
      </c>
      <c r="F258" s="46">
        <v>0</v>
      </c>
      <c r="G258" s="51">
        <f t="shared" si="8"/>
        <v>961145.65</v>
      </c>
      <c r="H258" s="52">
        <f t="shared" si="8"/>
        <v>72</v>
      </c>
    </row>
    <row r="259" spans="1:8" x14ac:dyDescent="0.2">
      <c r="A259" s="166"/>
      <c r="B259" s="166" t="s">
        <v>8</v>
      </c>
      <c r="C259" s="49">
        <v>961145.65</v>
      </c>
      <c r="D259" s="50">
        <v>72</v>
      </c>
      <c r="E259" s="62">
        <v>424506.91</v>
      </c>
      <c r="F259" s="63">
        <v>31</v>
      </c>
      <c r="G259" s="51">
        <f t="shared" si="8"/>
        <v>1385652.56</v>
      </c>
      <c r="H259" s="52">
        <f t="shared" si="8"/>
        <v>103</v>
      </c>
    </row>
    <row r="260" spans="1:8" x14ac:dyDescent="0.2">
      <c r="A260" s="166"/>
      <c r="B260" s="166" t="s">
        <v>9</v>
      </c>
      <c r="C260" s="49">
        <v>961145.65</v>
      </c>
      <c r="D260" s="50">
        <v>72</v>
      </c>
      <c r="E260" s="45">
        <v>0</v>
      </c>
      <c r="F260" s="46">
        <v>0</v>
      </c>
      <c r="G260" s="51">
        <f t="shared" si="8"/>
        <v>961145.65</v>
      </c>
      <c r="H260" s="52">
        <f t="shared" si="8"/>
        <v>72</v>
      </c>
    </row>
    <row r="261" spans="1:8" x14ac:dyDescent="0.2">
      <c r="A261" s="166"/>
      <c r="B261" s="166" t="s">
        <v>10</v>
      </c>
      <c r="C261" s="49">
        <v>961145.65</v>
      </c>
      <c r="D261" s="50">
        <v>72</v>
      </c>
      <c r="E261" s="45">
        <v>0</v>
      </c>
      <c r="F261" s="46">
        <v>0</v>
      </c>
      <c r="G261" s="51">
        <f t="shared" si="8"/>
        <v>961145.65</v>
      </c>
      <c r="H261" s="52">
        <f t="shared" si="8"/>
        <v>72</v>
      </c>
    </row>
    <row r="262" spans="1:8" x14ac:dyDescent="0.2">
      <c r="A262" s="166"/>
      <c r="B262" s="166" t="s">
        <v>11</v>
      </c>
      <c r="C262" s="49">
        <v>961145.65</v>
      </c>
      <c r="D262" s="50">
        <v>72</v>
      </c>
      <c r="E262" s="45">
        <v>0</v>
      </c>
      <c r="F262" s="46">
        <v>0</v>
      </c>
      <c r="G262" s="51">
        <f t="shared" si="8"/>
        <v>961145.65</v>
      </c>
      <c r="H262" s="52">
        <f t="shared" si="8"/>
        <v>72</v>
      </c>
    </row>
    <row r="263" spans="1:8" x14ac:dyDescent="0.2">
      <c r="A263" s="166"/>
      <c r="B263" s="166" t="s">
        <v>12</v>
      </c>
      <c r="C263" s="49">
        <v>961145.65</v>
      </c>
      <c r="D263" s="50">
        <v>72</v>
      </c>
      <c r="E263" s="45">
        <v>0</v>
      </c>
      <c r="F263" s="46">
        <v>0</v>
      </c>
      <c r="G263" s="51">
        <f t="shared" si="8"/>
        <v>961145.65</v>
      </c>
      <c r="H263" s="52">
        <f t="shared" si="8"/>
        <v>72</v>
      </c>
    </row>
    <row r="264" spans="1:8" x14ac:dyDescent="0.2">
      <c r="A264" s="167"/>
      <c r="B264" s="167" t="s">
        <v>13</v>
      </c>
      <c r="C264" s="55">
        <v>974494.85</v>
      </c>
      <c r="D264" s="56">
        <v>73</v>
      </c>
      <c r="E264" s="45">
        <v>0</v>
      </c>
      <c r="F264" s="46">
        <v>0</v>
      </c>
      <c r="G264" s="57">
        <f t="shared" si="8"/>
        <v>974494.85</v>
      </c>
      <c r="H264" s="58">
        <f t="shared" si="8"/>
        <v>73</v>
      </c>
    </row>
    <row r="265" spans="1:8" x14ac:dyDescent="0.2">
      <c r="A265" s="164" t="s">
        <v>104</v>
      </c>
      <c r="B265" s="164" t="s">
        <v>105</v>
      </c>
      <c r="C265" s="66">
        <v>21122187</v>
      </c>
      <c r="D265" s="67">
        <v>1563</v>
      </c>
      <c r="E265" s="68">
        <v>553277.68000000005</v>
      </c>
      <c r="F265" s="69">
        <v>40</v>
      </c>
      <c r="G265" s="70">
        <f t="shared" si="8"/>
        <v>21675464.68</v>
      </c>
      <c r="H265" s="71">
        <f t="shared" si="8"/>
        <v>1603</v>
      </c>
    </row>
    <row r="266" spans="1:8" x14ac:dyDescent="0.2">
      <c r="A266" s="165"/>
      <c r="B266" s="165" t="s">
        <v>2</v>
      </c>
      <c r="C266" s="43">
        <v>1756803.78</v>
      </c>
      <c r="D266" s="44">
        <v>130</v>
      </c>
      <c r="E266" s="45">
        <v>0</v>
      </c>
      <c r="F266" s="46">
        <v>0</v>
      </c>
      <c r="G266" s="47">
        <f t="shared" si="8"/>
        <v>1756803.78</v>
      </c>
      <c r="H266" s="48">
        <f t="shared" si="8"/>
        <v>130</v>
      </c>
    </row>
    <row r="267" spans="1:8" x14ac:dyDescent="0.2">
      <c r="A267" s="166"/>
      <c r="B267" s="166" t="s">
        <v>3</v>
      </c>
      <c r="C267" s="49">
        <v>1756803.78</v>
      </c>
      <c r="D267" s="50">
        <v>130</v>
      </c>
      <c r="E267" s="45">
        <v>0</v>
      </c>
      <c r="F267" s="46">
        <v>0</v>
      </c>
      <c r="G267" s="51">
        <f t="shared" si="8"/>
        <v>1756803.78</v>
      </c>
      <c r="H267" s="52">
        <f t="shared" si="8"/>
        <v>130</v>
      </c>
    </row>
    <row r="268" spans="1:8" x14ac:dyDescent="0.2">
      <c r="A268" s="166"/>
      <c r="B268" s="166" t="s">
        <v>4</v>
      </c>
      <c r="C268" s="49">
        <v>1756803.78</v>
      </c>
      <c r="D268" s="50">
        <v>130</v>
      </c>
      <c r="E268" s="45">
        <v>0</v>
      </c>
      <c r="F268" s="46">
        <v>0</v>
      </c>
      <c r="G268" s="51">
        <f t="shared" si="8"/>
        <v>1756803.78</v>
      </c>
      <c r="H268" s="52">
        <f t="shared" si="8"/>
        <v>130</v>
      </c>
    </row>
    <row r="269" spans="1:8" x14ac:dyDescent="0.2">
      <c r="A269" s="166"/>
      <c r="B269" s="166" t="s">
        <v>5</v>
      </c>
      <c r="C269" s="49">
        <v>1756803.78</v>
      </c>
      <c r="D269" s="50">
        <v>130</v>
      </c>
      <c r="E269" s="45">
        <v>0</v>
      </c>
      <c r="F269" s="46">
        <v>0</v>
      </c>
      <c r="G269" s="51">
        <f t="shared" ref="G269:H294" si="9">C269+E269</f>
        <v>1756803.78</v>
      </c>
      <c r="H269" s="52">
        <f t="shared" si="9"/>
        <v>130</v>
      </c>
    </row>
    <row r="270" spans="1:8" x14ac:dyDescent="0.2">
      <c r="A270" s="166"/>
      <c r="B270" s="166" t="s">
        <v>6</v>
      </c>
      <c r="C270" s="49">
        <v>1756803.78</v>
      </c>
      <c r="D270" s="50">
        <v>130</v>
      </c>
      <c r="E270" s="45">
        <v>0</v>
      </c>
      <c r="F270" s="46">
        <v>0</v>
      </c>
      <c r="G270" s="51">
        <f t="shared" si="9"/>
        <v>1756803.78</v>
      </c>
      <c r="H270" s="52">
        <f t="shared" si="9"/>
        <v>130</v>
      </c>
    </row>
    <row r="271" spans="1:8" x14ac:dyDescent="0.2">
      <c r="A271" s="166"/>
      <c r="B271" s="166" t="s">
        <v>7</v>
      </c>
      <c r="C271" s="49">
        <v>1756803.78</v>
      </c>
      <c r="D271" s="50">
        <v>130</v>
      </c>
      <c r="E271" s="45">
        <v>0</v>
      </c>
      <c r="F271" s="46">
        <v>0</v>
      </c>
      <c r="G271" s="51">
        <f t="shared" si="9"/>
        <v>1756803.78</v>
      </c>
      <c r="H271" s="52">
        <f t="shared" si="9"/>
        <v>130</v>
      </c>
    </row>
    <row r="272" spans="1:8" x14ac:dyDescent="0.2">
      <c r="A272" s="166"/>
      <c r="B272" s="166" t="s">
        <v>8</v>
      </c>
      <c r="C272" s="49">
        <v>1756803.78</v>
      </c>
      <c r="D272" s="50">
        <v>130</v>
      </c>
      <c r="E272" s="62">
        <v>553277.68000000005</v>
      </c>
      <c r="F272" s="63">
        <v>40</v>
      </c>
      <c r="G272" s="51">
        <f t="shared" si="9"/>
        <v>2310081.46</v>
      </c>
      <c r="H272" s="52">
        <f t="shared" si="9"/>
        <v>170</v>
      </c>
    </row>
    <row r="273" spans="1:8" x14ac:dyDescent="0.2">
      <c r="A273" s="166"/>
      <c r="B273" s="166" t="s">
        <v>9</v>
      </c>
      <c r="C273" s="49">
        <v>1756803.78</v>
      </c>
      <c r="D273" s="50">
        <v>130</v>
      </c>
      <c r="E273" s="45">
        <v>0</v>
      </c>
      <c r="F273" s="46">
        <v>0</v>
      </c>
      <c r="G273" s="51">
        <f t="shared" si="9"/>
        <v>1756803.78</v>
      </c>
      <c r="H273" s="52">
        <f t="shared" si="9"/>
        <v>130</v>
      </c>
    </row>
    <row r="274" spans="1:8" x14ac:dyDescent="0.2">
      <c r="A274" s="166"/>
      <c r="B274" s="166" t="s">
        <v>10</v>
      </c>
      <c r="C274" s="49">
        <v>1756803.78</v>
      </c>
      <c r="D274" s="50">
        <v>130</v>
      </c>
      <c r="E274" s="45">
        <v>0</v>
      </c>
      <c r="F274" s="46">
        <v>0</v>
      </c>
      <c r="G274" s="51">
        <f t="shared" si="9"/>
        <v>1756803.78</v>
      </c>
      <c r="H274" s="52">
        <f t="shared" si="9"/>
        <v>130</v>
      </c>
    </row>
    <row r="275" spans="1:8" x14ac:dyDescent="0.2">
      <c r="A275" s="166"/>
      <c r="B275" s="166" t="s">
        <v>11</v>
      </c>
      <c r="C275" s="49">
        <v>1756803.78</v>
      </c>
      <c r="D275" s="50">
        <v>130</v>
      </c>
      <c r="E275" s="45">
        <v>0</v>
      </c>
      <c r="F275" s="46">
        <v>0</v>
      </c>
      <c r="G275" s="51">
        <f t="shared" si="9"/>
        <v>1756803.78</v>
      </c>
      <c r="H275" s="52">
        <f t="shared" si="9"/>
        <v>130</v>
      </c>
    </row>
    <row r="276" spans="1:8" x14ac:dyDescent="0.2">
      <c r="A276" s="166"/>
      <c r="B276" s="166" t="s">
        <v>12</v>
      </c>
      <c r="C276" s="49">
        <v>1756803.78</v>
      </c>
      <c r="D276" s="50">
        <v>130</v>
      </c>
      <c r="E276" s="45">
        <v>0</v>
      </c>
      <c r="F276" s="46">
        <v>0</v>
      </c>
      <c r="G276" s="51">
        <f t="shared" si="9"/>
        <v>1756803.78</v>
      </c>
      <c r="H276" s="52">
        <f t="shared" si="9"/>
        <v>130</v>
      </c>
    </row>
    <row r="277" spans="1:8" x14ac:dyDescent="0.2">
      <c r="A277" s="167"/>
      <c r="B277" s="167" t="s">
        <v>13</v>
      </c>
      <c r="C277" s="55">
        <v>1797345.42</v>
      </c>
      <c r="D277" s="56">
        <v>133</v>
      </c>
      <c r="E277" s="45">
        <v>0</v>
      </c>
      <c r="F277" s="46">
        <v>0</v>
      </c>
      <c r="G277" s="57">
        <f t="shared" si="9"/>
        <v>1797345.42</v>
      </c>
      <c r="H277" s="58">
        <f t="shared" si="9"/>
        <v>133</v>
      </c>
    </row>
    <row r="278" spans="1:8" ht="21" x14ac:dyDescent="0.2">
      <c r="A278" s="164" t="s">
        <v>106</v>
      </c>
      <c r="B278" s="164" t="s">
        <v>107</v>
      </c>
      <c r="C278" s="66">
        <v>15439683</v>
      </c>
      <c r="D278" s="67">
        <v>1071</v>
      </c>
      <c r="E278" s="68">
        <v>758835.65</v>
      </c>
      <c r="F278" s="69">
        <v>53</v>
      </c>
      <c r="G278" s="70">
        <f t="shared" si="9"/>
        <v>16198518.65</v>
      </c>
      <c r="H278" s="71">
        <f t="shared" si="9"/>
        <v>1124</v>
      </c>
    </row>
    <row r="279" spans="1:8" x14ac:dyDescent="0.2">
      <c r="A279" s="165"/>
      <c r="B279" s="165" t="s">
        <v>2</v>
      </c>
      <c r="C279" s="43">
        <v>1283036.22</v>
      </c>
      <c r="D279" s="44">
        <v>89</v>
      </c>
      <c r="E279" s="45">
        <v>0</v>
      </c>
      <c r="F279" s="46">
        <v>0</v>
      </c>
      <c r="G279" s="47">
        <f t="shared" si="9"/>
        <v>1283036.22</v>
      </c>
      <c r="H279" s="48">
        <f t="shared" si="9"/>
        <v>89</v>
      </c>
    </row>
    <row r="280" spans="1:8" x14ac:dyDescent="0.2">
      <c r="A280" s="166"/>
      <c r="B280" s="166" t="s">
        <v>3</v>
      </c>
      <c r="C280" s="49">
        <v>1283036.22</v>
      </c>
      <c r="D280" s="50">
        <v>89</v>
      </c>
      <c r="E280" s="45">
        <v>0</v>
      </c>
      <c r="F280" s="46">
        <v>0</v>
      </c>
      <c r="G280" s="51">
        <f t="shared" si="9"/>
        <v>1283036.22</v>
      </c>
      <c r="H280" s="52">
        <f t="shared" si="9"/>
        <v>89</v>
      </c>
    </row>
    <row r="281" spans="1:8" x14ac:dyDescent="0.2">
      <c r="A281" s="166"/>
      <c r="B281" s="166" t="s">
        <v>4</v>
      </c>
      <c r="C281" s="49">
        <v>1283036.22</v>
      </c>
      <c r="D281" s="50">
        <v>89</v>
      </c>
      <c r="E281" s="45">
        <v>0</v>
      </c>
      <c r="F281" s="46">
        <v>0</v>
      </c>
      <c r="G281" s="51">
        <f t="shared" si="9"/>
        <v>1283036.22</v>
      </c>
      <c r="H281" s="52">
        <f t="shared" si="9"/>
        <v>89</v>
      </c>
    </row>
    <row r="282" spans="1:8" x14ac:dyDescent="0.2">
      <c r="A282" s="166"/>
      <c r="B282" s="166" t="s">
        <v>5</v>
      </c>
      <c r="C282" s="49">
        <v>1283036.22</v>
      </c>
      <c r="D282" s="50">
        <v>89</v>
      </c>
      <c r="E282" s="45">
        <v>0</v>
      </c>
      <c r="F282" s="46">
        <v>0</v>
      </c>
      <c r="G282" s="51">
        <f t="shared" si="9"/>
        <v>1283036.22</v>
      </c>
      <c r="H282" s="52">
        <f t="shared" si="9"/>
        <v>89</v>
      </c>
    </row>
    <row r="283" spans="1:8" x14ac:dyDescent="0.2">
      <c r="A283" s="166"/>
      <c r="B283" s="166" t="s">
        <v>6</v>
      </c>
      <c r="C283" s="49">
        <v>1283036.22</v>
      </c>
      <c r="D283" s="50">
        <v>89</v>
      </c>
      <c r="E283" s="45">
        <v>0</v>
      </c>
      <c r="F283" s="46">
        <v>0</v>
      </c>
      <c r="G283" s="51">
        <f t="shared" si="9"/>
        <v>1283036.22</v>
      </c>
      <c r="H283" s="52">
        <f t="shared" si="9"/>
        <v>89</v>
      </c>
    </row>
    <row r="284" spans="1:8" x14ac:dyDescent="0.2">
      <c r="A284" s="166"/>
      <c r="B284" s="166" t="s">
        <v>7</v>
      </c>
      <c r="C284" s="49">
        <v>1283036.22</v>
      </c>
      <c r="D284" s="50">
        <v>89</v>
      </c>
      <c r="E284" s="45">
        <v>0</v>
      </c>
      <c r="F284" s="46">
        <v>0</v>
      </c>
      <c r="G284" s="51">
        <f t="shared" si="9"/>
        <v>1283036.22</v>
      </c>
      <c r="H284" s="52">
        <f t="shared" si="9"/>
        <v>89</v>
      </c>
    </row>
    <row r="285" spans="1:8" x14ac:dyDescent="0.2">
      <c r="A285" s="166"/>
      <c r="B285" s="166" t="s">
        <v>8</v>
      </c>
      <c r="C285" s="49">
        <v>1283036.22</v>
      </c>
      <c r="D285" s="50">
        <v>89</v>
      </c>
      <c r="E285" s="62">
        <v>758835.65</v>
      </c>
      <c r="F285" s="63">
        <v>53</v>
      </c>
      <c r="G285" s="51">
        <f t="shared" si="9"/>
        <v>2041871.87</v>
      </c>
      <c r="H285" s="52">
        <f t="shared" si="9"/>
        <v>142</v>
      </c>
    </row>
    <row r="286" spans="1:8" x14ac:dyDescent="0.2">
      <c r="A286" s="166"/>
      <c r="B286" s="166" t="s">
        <v>9</v>
      </c>
      <c r="C286" s="49">
        <v>1283036.22</v>
      </c>
      <c r="D286" s="50">
        <v>89</v>
      </c>
      <c r="E286" s="45">
        <v>0</v>
      </c>
      <c r="F286" s="46">
        <v>0</v>
      </c>
      <c r="G286" s="51">
        <f t="shared" si="9"/>
        <v>1283036.22</v>
      </c>
      <c r="H286" s="52">
        <f t="shared" si="9"/>
        <v>89</v>
      </c>
    </row>
    <row r="287" spans="1:8" x14ac:dyDescent="0.2">
      <c r="A287" s="166"/>
      <c r="B287" s="166" t="s">
        <v>10</v>
      </c>
      <c r="C287" s="49">
        <v>1283036.22</v>
      </c>
      <c r="D287" s="50">
        <v>89</v>
      </c>
      <c r="E287" s="45">
        <v>0</v>
      </c>
      <c r="F287" s="46">
        <v>0</v>
      </c>
      <c r="G287" s="51">
        <f t="shared" si="9"/>
        <v>1283036.22</v>
      </c>
      <c r="H287" s="52">
        <f t="shared" si="9"/>
        <v>89</v>
      </c>
    </row>
    <row r="288" spans="1:8" x14ac:dyDescent="0.2">
      <c r="A288" s="166"/>
      <c r="B288" s="166" t="s">
        <v>11</v>
      </c>
      <c r="C288" s="49">
        <v>1283036.22</v>
      </c>
      <c r="D288" s="50">
        <v>89</v>
      </c>
      <c r="E288" s="45">
        <v>0</v>
      </c>
      <c r="F288" s="46">
        <v>0</v>
      </c>
      <c r="G288" s="51">
        <f t="shared" si="9"/>
        <v>1283036.22</v>
      </c>
      <c r="H288" s="52">
        <f t="shared" si="9"/>
        <v>89</v>
      </c>
    </row>
    <row r="289" spans="1:8" x14ac:dyDescent="0.2">
      <c r="A289" s="166"/>
      <c r="B289" s="166" t="s">
        <v>12</v>
      </c>
      <c r="C289" s="49">
        <v>1283036.22</v>
      </c>
      <c r="D289" s="50">
        <v>89</v>
      </c>
      <c r="E289" s="45">
        <v>0</v>
      </c>
      <c r="F289" s="46">
        <v>0</v>
      </c>
      <c r="G289" s="51">
        <f t="shared" si="9"/>
        <v>1283036.22</v>
      </c>
      <c r="H289" s="52">
        <f t="shared" si="9"/>
        <v>89</v>
      </c>
    </row>
    <row r="290" spans="1:8" x14ac:dyDescent="0.2">
      <c r="A290" s="167"/>
      <c r="B290" s="167" t="s">
        <v>13</v>
      </c>
      <c r="C290" s="55">
        <v>1326284.58</v>
      </c>
      <c r="D290" s="56">
        <v>92</v>
      </c>
      <c r="E290" s="45">
        <v>0</v>
      </c>
      <c r="F290" s="46">
        <v>0</v>
      </c>
      <c r="G290" s="57">
        <f t="shared" si="9"/>
        <v>1326284.58</v>
      </c>
      <c r="H290" s="58">
        <f t="shared" si="9"/>
        <v>92</v>
      </c>
    </row>
    <row r="291" spans="1:8" x14ac:dyDescent="0.2">
      <c r="A291" s="164" t="s">
        <v>108</v>
      </c>
      <c r="B291" s="164" t="s">
        <v>109</v>
      </c>
      <c r="C291" s="66">
        <v>10190964</v>
      </c>
      <c r="D291" s="72">
        <v>708</v>
      </c>
      <c r="E291" s="68">
        <v>368877.14</v>
      </c>
      <c r="F291" s="69">
        <v>25</v>
      </c>
      <c r="G291" s="70">
        <f t="shared" si="9"/>
        <v>10559841.140000001</v>
      </c>
      <c r="H291" s="71">
        <f t="shared" si="9"/>
        <v>733</v>
      </c>
    </row>
    <row r="292" spans="1:8" x14ac:dyDescent="0.2">
      <c r="A292" s="165"/>
      <c r="B292" s="165" t="s">
        <v>2</v>
      </c>
      <c r="C292" s="43">
        <v>849247</v>
      </c>
      <c r="D292" s="44">
        <v>59</v>
      </c>
      <c r="E292" s="45">
        <v>0</v>
      </c>
      <c r="F292" s="46">
        <v>0</v>
      </c>
      <c r="G292" s="47">
        <f t="shared" si="9"/>
        <v>849247</v>
      </c>
      <c r="H292" s="48">
        <f t="shared" si="9"/>
        <v>59</v>
      </c>
    </row>
    <row r="293" spans="1:8" x14ac:dyDescent="0.2">
      <c r="A293" s="166"/>
      <c r="B293" s="166" t="s">
        <v>3</v>
      </c>
      <c r="C293" s="49">
        <v>849247</v>
      </c>
      <c r="D293" s="50">
        <v>59</v>
      </c>
      <c r="E293" s="45">
        <v>0</v>
      </c>
      <c r="F293" s="46">
        <v>0</v>
      </c>
      <c r="G293" s="51">
        <f t="shared" si="9"/>
        <v>849247</v>
      </c>
      <c r="H293" s="52">
        <f t="shared" si="9"/>
        <v>59</v>
      </c>
    </row>
    <row r="294" spans="1:8" x14ac:dyDescent="0.2">
      <c r="A294" s="166"/>
      <c r="B294" s="166" t="s">
        <v>4</v>
      </c>
      <c r="C294" s="49">
        <v>849247</v>
      </c>
      <c r="D294" s="50">
        <v>59</v>
      </c>
      <c r="E294" s="45">
        <v>0</v>
      </c>
      <c r="F294" s="46">
        <v>0</v>
      </c>
      <c r="G294" s="51">
        <f t="shared" si="9"/>
        <v>849247</v>
      </c>
      <c r="H294" s="52">
        <f t="shared" si="9"/>
        <v>59</v>
      </c>
    </row>
    <row r="295" spans="1:8" x14ac:dyDescent="0.2">
      <c r="A295" s="166"/>
      <c r="B295" s="166" t="s">
        <v>5</v>
      </c>
      <c r="C295" s="49">
        <v>849247</v>
      </c>
      <c r="D295" s="50">
        <v>59</v>
      </c>
      <c r="E295" s="45">
        <v>0</v>
      </c>
      <c r="F295" s="46">
        <v>0</v>
      </c>
      <c r="G295" s="51">
        <f t="shared" ref="G295:H313" si="10">C295+E295</f>
        <v>849247</v>
      </c>
      <c r="H295" s="52">
        <f t="shared" si="10"/>
        <v>59</v>
      </c>
    </row>
    <row r="296" spans="1:8" x14ac:dyDescent="0.2">
      <c r="A296" s="166"/>
      <c r="B296" s="166" t="s">
        <v>6</v>
      </c>
      <c r="C296" s="49">
        <v>849247</v>
      </c>
      <c r="D296" s="50">
        <v>59</v>
      </c>
      <c r="E296" s="45">
        <v>0</v>
      </c>
      <c r="F296" s="46">
        <v>0</v>
      </c>
      <c r="G296" s="51">
        <f t="shared" si="10"/>
        <v>849247</v>
      </c>
      <c r="H296" s="52">
        <f t="shared" si="10"/>
        <v>59</v>
      </c>
    </row>
    <row r="297" spans="1:8" x14ac:dyDescent="0.2">
      <c r="A297" s="166"/>
      <c r="B297" s="166" t="s">
        <v>7</v>
      </c>
      <c r="C297" s="49">
        <v>849247</v>
      </c>
      <c r="D297" s="50">
        <v>59</v>
      </c>
      <c r="E297" s="45">
        <v>0</v>
      </c>
      <c r="F297" s="46">
        <v>0</v>
      </c>
      <c r="G297" s="51">
        <f t="shared" si="10"/>
        <v>849247</v>
      </c>
      <c r="H297" s="52">
        <f t="shared" si="10"/>
        <v>59</v>
      </c>
    </row>
    <row r="298" spans="1:8" x14ac:dyDescent="0.2">
      <c r="A298" s="166"/>
      <c r="B298" s="166" t="s">
        <v>8</v>
      </c>
      <c r="C298" s="49">
        <v>849247</v>
      </c>
      <c r="D298" s="50">
        <v>59</v>
      </c>
      <c r="E298" s="62">
        <v>368877.14</v>
      </c>
      <c r="F298" s="63">
        <v>25</v>
      </c>
      <c r="G298" s="51">
        <f t="shared" si="10"/>
        <v>1218124.1399999999</v>
      </c>
      <c r="H298" s="52">
        <f t="shared" si="10"/>
        <v>84</v>
      </c>
    </row>
    <row r="299" spans="1:8" x14ac:dyDescent="0.2">
      <c r="A299" s="166"/>
      <c r="B299" s="166" t="s">
        <v>9</v>
      </c>
      <c r="C299" s="49">
        <v>849247</v>
      </c>
      <c r="D299" s="50">
        <v>59</v>
      </c>
      <c r="E299" s="45">
        <v>0</v>
      </c>
      <c r="F299" s="46">
        <v>0</v>
      </c>
      <c r="G299" s="51">
        <f t="shared" si="10"/>
        <v>849247</v>
      </c>
      <c r="H299" s="52">
        <f t="shared" si="10"/>
        <v>59</v>
      </c>
    </row>
    <row r="300" spans="1:8" x14ac:dyDescent="0.2">
      <c r="A300" s="166"/>
      <c r="B300" s="166" t="s">
        <v>10</v>
      </c>
      <c r="C300" s="49">
        <v>849247</v>
      </c>
      <c r="D300" s="50">
        <v>59</v>
      </c>
      <c r="E300" s="45">
        <v>0</v>
      </c>
      <c r="F300" s="46">
        <v>0</v>
      </c>
      <c r="G300" s="51">
        <f t="shared" si="10"/>
        <v>849247</v>
      </c>
      <c r="H300" s="52">
        <f t="shared" si="10"/>
        <v>59</v>
      </c>
    </row>
    <row r="301" spans="1:8" x14ac:dyDescent="0.2">
      <c r="A301" s="166"/>
      <c r="B301" s="166" t="s">
        <v>11</v>
      </c>
      <c r="C301" s="49">
        <v>849247</v>
      </c>
      <c r="D301" s="50">
        <v>59</v>
      </c>
      <c r="E301" s="45">
        <v>0</v>
      </c>
      <c r="F301" s="46">
        <v>0</v>
      </c>
      <c r="G301" s="51">
        <f t="shared" si="10"/>
        <v>849247</v>
      </c>
      <c r="H301" s="52">
        <f t="shared" si="10"/>
        <v>59</v>
      </c>
    </row>
    <row r="302" spans="1:8" x14ac:dyDescent="0.2">
      <c r="A302" s="166"/>
      <c r="B302" s="166" t="s">
        <v>12</v>
      </c>
      <c r="C302" s="49">
        <v>849247</v>
      </c>
      <c r="D302" s="50">
        <v>59</v>
      </c>
      <c r="E302" s="45">
        <v>0</v>
      </c>
      <c r="F302" s="46">
        <v>0</v>
      </c>
      <c r="G302" s="51">
        <f t="shared" si="10"/>
        <v>849247</v>
      </c>
      <c r="H302" s="52">
        <f t="shared" si="10"/>
        <v>59</v>
      </c>
    </row>
    <row r="303" spans="1:8" x14ac:dyDescent="0.2">
      <c r="A303" s="167"/>
      <c r="B303" s="167" t="s">
        <v>13</v>
      </c>
      <c r="C303" s="55">
        <v>849247</v>
      </c>
      <c r="D303" s="56">
        <v>59</v>
      </c>
      <c r="E303" s="45">
        <v>0</v>
      </c>
      <c r="F303" s="46">
        <v>0</v>
      </c>
      <c r="G303" s="57">
        <f t="shared" si="10"/>
        <v>849247</v>
      </c>
      <c r="H303" s="58">
        <f t="shared" si="10"/>
        <v>59</v>
      </c>
    </row>
    <row r="304" spans="1:8" x14ac:dyDescent="0.2">
      <c r="A304" s="164" t="s">
        <v>110</v>
      </c>
      <c r="B304" s="164" t="s">
        <v>111</v>
      </c>
      <c r="C304" s="66">
        <v>10885028</v>
      </c>
      <c r="D304" s="72">
        <v>802</v>
      </c>
      <c r="E304" s="68">
        <v>292196.94</v>
      </c>
      <c r="F304" s="69">
        <v>22</v>
      </c>
      <c r="G304" s="70">
        <f t="shared" si="10"/>
        <v>11177224.939999999</v>
      </c>
      <c r="H304" s="71">
        <f t="shared" si="10"/>
        <v>824</v>
      </c>
    </row>
    <row r="305" spans="1:8" x14ac:dyDescent="0.2">
      <c r="A305" s="165"/>
      <c r="B305" s="165" t="s">
        <v>2</v>
      </c>
      <c r="C305" s="43">
        <v>909347.73</v>
      </c>
      <c r="D305" s="44">
        <v>67</v>
      </c>
      <c r="E305" s="45">
        <v>0</v>
      </c>
      <c r="F305" s="46">
        <v>0</v>
      </c>
      <c r="G305" s="47">
        <f t="shared" si="10"/>
        <v>909347.73</v>
      </c>
      <c r="H305" s="48">
        <f t="shared" si="10"/>
        <v>67</v>
      </c>
    </row>
    <row r="306" spans="1:8" x14ac:dyDescent="0.2">
      <c r="A306" s="166"/>
      <c r="B306" s="166" t="s">
        <v>3</v>
      </c>
      <c r="C306" s="49">
        <v>909347.73</v>
      </c>
      <c r="D306" s="50">
        <v>67</v>
      </c>
      <c r="E306" s="45">
        <v>0</v>
      </c>
      <c r="F306" s="46">
        <v>0</v>
      </c>
      <c r="G306" s="51">
        <f t="shared" si="10"/>
        <v>909347.73</v>
      </c>
      <c r="H306" s="52">
        <f t="shared" si="10"/>
        <v>67</v>
      </c>
    </row>
    <row r="307" spans="1:8" x14ac:dyDescent="0.2">
      <c r="A307" s="166"/>
      <c r="B307" s="166" t="s">
        <v>4</v>
      </c>
      <c r="C307" s="49">
        <v>909347.73</v>
      </c>
      <c r="D307" s="50">
        <v>67</v>
      </c>
      <c r="E307" s="45">
        <v>0</v>
      </c>
      <c r="F307" s="46">
        <v>0</v>
      </c>
      <c r="G307" s="51">
        <f t="shared" si="10"/>
        <v>909347.73</v>
      </c>
      <c r="H307" s="52">
        <f t="shared" si="10"/>
        <v>67</v>
      </c>
    </row>
    <row r="308" spans="1:8" x14ac:dyDescent="0.2">
      <c r="A308" s="166"/>
      <c r="B308" s="166" t="s">
        <v>5</v>
      </c>
      <c r="C308" s="49">
        <v>909347.73</v>
      </c>
      <c r="D308" s="50">
        <v>67</v>
      </c>
      <c r="E308" s="45">
        <v>0</v>
      </c>
      <c r="F308" s="46">
        <v>0</v>
      </c>
      <c r="G308" s="51">
        <f t="shared" si="10"/>
        <v>909347.73</v>
      </c>
      <c r="H308" s="52">
        <f t="shared" si="10"/>
        <v>67</v>
      </c>
    </row>
    <row r="309" spans="1:8" x14ac:dyDescent="0.2">
      <c r="A309" s="166"/>
      <c r="B309" s="166" t="s">
        <v>6</v>
      </c>
      <c r="C309" s="49">
        <v>909347.73</v>
      </c>
      <c r="D309" s="50">
        <v>67</v>
      </c>
      <c r="E309" s="45">
        <v>0</v>
      </c>
      <c r="F309" s="46">
        <v>0</v>
      </c>
      <c r="G309" s="51">
        <f t="shared" si="10"/>
        <v>909347.73</v>
      </c>
      <c r="H309" s="52">
        <f t="shared" si="10"/>
        <v>67</v>
      </c>
    </row>
    <row r="310" spans="1:8" x14ac:dyDescent="0.2">
      <c r="A310" s="166"/>
      <c r="B310" s="166" t="s">
        <v>7</v>
      </c>
      <c r="C310" s="49">
        <v>909347.73</v>
      </c>
      <c r="D310" s="50">
        <v>67</v>
      </c>
      <c r="E310" s="45">
        <v>0</v>
      </c>
      <c r="F310" s="46">
        <v>0</v>
      </c>
      <c r="G310" s="51">
        <f t="shared" si="10"/>
        <v>909347.73</v>
      </c>
      <c r="H310" s="52">
        <f t="shared" si="10"/>
        <v>67</v>
      </c>
    </row>
    <row r="311" spans="1:8" x14ac:dyDescent="0.2">
      <c r="A311" s="166"/>
      <c r="B311" s="166" t="s">
        <v>8</v>
      </c>
      <c r="C311" s="49">
        <v>909347.73</v>
      </c>
      <c r="D311" s="50">
        <v>67</v>
      </c>
      <c r="E311" s="62">
        <v>292196.94</v>
      </c>
      <c r="F311" s="63">
        <v>22</v>
      </c>
      <c r="G311" s="51">
        <f t="shared" si="10"/>
        <v>1201544.67</v>
      </c>
      <c r="H311" s="52">
        <f t="shared" si="10"/>
        <v>89</v>
      </c>
    </row>
    <row r="312" spans="1:8" x14ac:dyDescent="0.2">
      <c r="A312" s="166"/>
      <c r="B312" s="166" t="s">
        <v>9</v>
      </c>
      <c r="C312" s="49">
        <v>909347.73</v>
      </c>
      <c r="D312" s="50">
        <v>67</v>
      </c>
      <c r="E312" s="45">
        <v>0</v>
      </c>
      <c r="F312" s="46">
        <v>0</v>
      </c>
      <c r="G312" s="51">
        <f t="shared" si="10"/>
        <v>909347.73</v>
      </c>
      <c r="H312" s="52">
        <f t="shared" si="10"/>
        <v>67</v>
      </c>
    </row>
    <row r="313" spans="1:8" x14ac:dyDescent="0.2">
      <c r="A313" s="166"/>
      <c r="B313" s="166" t="s">
        <v>10</v>
      </c>
      <c r="C313" s="49">
        <v>909347.73</v>
      </c>
      <c r="D313" s="50">
        <v>67</v>
      </c>
      <c r="E313" s="45">
        <v>0</v>
      </c>
      <c r="F313" s="46">
        <v>0</v>
      </c>
      <c r="G313" s="51">
        <f t="shared" si="10"/>
        <v>909347.73</v>
      </c>
      <c r="H313" s="52">
        <f t="shared" si="10"/>
        <v>67</v>
      </c>
    </row>
    <row r="314" spans="1:8" x14ac:dyDescent="0.2">
      <c r="A314" s="166"/>
      <c r="B314" s="166" t="s">
        <v>11</v>
      </c>
      <c r="C314" s="49">
        <v>909347.73</v>
      </c>
      <c r="D314" s="50">
        <v>67</v>
      </c>
      <c r="E314" s="45">
        <v>0</v>
      </c>
      <c r="F314" s="46">
        <v>0</v>
      </c>
      <c r="G314" s="51">
        <f t="shared" ref="G314:H359" si="11">C314+E314</f>
        <v>909347.73</v>
      </c>
      <c r="H314" s="52">
        <f t="shared" si="11"/>
        <v>67</v>
      </c>
    </row>
    <row r="315" spans="1:8" x14ac:dyDescent="0.2">
      <c r="A315" s="166"/>
      <c r="B315" s="166" t="s">
        <v>12</v>
      </c>
      <c r="C315" s="49">
        <v>909347.73</v>
      </c>
      <c r="D315" s="50">
        <v>67</v>
      </c>
      <c r="E315" s="45">
        <v>0</v>
      </c>
      <c r="F315" s="46">
        <v>0</v>
      </c>
      <c r="G315" s="51">
        <f t="shared" si="11"/>
        <v>909347.73</v>
      </c>
      <c r="H315" s="52">
        <f t="shared" si="11"/>
        <v>67</v>
      </c>
    </row>
    <row r="316" spans="1:8" x14ac:dyDescent="0.2">
      <c r="A316" s="167"/>
      <c r="B316" s="167" t="s">
        <v>13</v>
      </c>
      <c r="C316" s="55">
        <v>882202.97</v>
      </c>
      <c r="D316" s="56">
        <v>65</v>
      </c>
      <c r="E316" s="45">
        <v>0</v>
      </c>
      <c r="F316" s="46">
        <v>0</v>
      </c>
      <c r="G316" s="57">
        <f t="shared" si="11"/>
        <v>882202.97</v>
      </c>
      <c r="H316" s="58">
        <f t="shared" si="11"/>
        <v>65</v>
      </c>
    </row>
    <row r="317" spans="1:8" ht="21" x14ac:dyDescent="0.2">
      <c r="A317" s="164" t="s">
        <v>112</v>
      </c>
      <c r="B317" s="164" t="s">
        <v>113</v>
      </c>
      <c r="C317" s="66">
        <v>18034413</v>
      </c>
      <c r="D317" s="67">
        <v>1358</v>
      </c>
      <c r="E317" s="68">
        <v>390419.96</v>
      </c>
      <c r="F317" s="69">
        <v>30</v>
      </c>
      <c r="G317" s="70">
        <f t="shared" si="11"/>
        <v>18424832.960000001</v>
      </c>
      <c r="H317" s="71">
        <f t="shared" si="11"/>
        <v>1388</v>
      </c>
    </row>
    <row r="318" spans="1:8" x14ac:dyDescent="0.2">
      <c r="A318" s="165"/>
      <c r="B318" s="165" t="s">
        <v>2</v>
      </c>
      <c r="C318" s="43">
        <v>1500654.4</v>
      </c>
      <c r="D318" s="44">
        <v>113</v>
      </c>
      <c r="E318" s="45">
        <v>0</v>
      </c>
      <c r="F318" s="46">
        <v>0</v>
      </c>
      <c r="G318" s="47">
        <f t="shared" si="11"/>
        <v>1500654.4</v>
      </c>
      <c r="H318" s="48">
        <f t="shared" si="11"/>
        <v>113</v>
      </c>
    </row>
    <row r="319" spans="1:8" x14ac:dyDescent="0.2">
      <c r="A319" s="166"/>
      <c r="B319" s="166" t="s">
        <v>3</v>
      </c>
      <c r="C319" s="49">
        <v>1500654.4</v>
      </c>
      <c r="D319" s="50">
        <v>113</v>
      </c>
      <c r="E319" s="45">
        <v>0</v>
      </c>
      <c r="F319" s="46">
        <v>0</v>
      </c>
      <c r="G319" s="51">
        <f t="shared" si="11"/>
        <v>1500654.4</v>
      </c>
      <c r="H319" s="52">
        <f t="shared" si="11"/>
        <v>113</v>
      </c>
    </row>
    <row r="320" spans="1:8" x14ac:dyDescent="0.2">
      <c r="A320" s="166"/>
      <c r="B320" s="166" t="s">
        <v>4</v>
      </c>
      <c r="C320" s="49">
        <v>1500654.4</v>
      </c>
      <c r="D320" s="50">
        <v>113</v>
      </c>
      <c r="E320" s="45">
        <v>0</v>
      </c>
      <c r="F320" s="46">
        <v>0</v>
      </c>
      <c r="G320" s="51">
        <f t="shared" si="11"/>
        <v>1500654.4</v>
      </c>
      <c r="H320" s="52">
        <f t="shared" si="11"/>
        <v>113</v>
      </c>
    </row>
    <row r="321" spans="1:8" x14ac:dyDescent="0.2">
      <c r="A321" s="166"/>
      <c r="B321" s="166" t="s">
        <v>5</v>
      </c>
      <c r="C321" s="49">
        <v>1500654.4</v>
      </c>
      <c r="D321" s="50">
        <v>113</v>
      </c>
      <c r="E321" s="45">
        <v>0</v>
      </c>
      <c r="F321" s="46">
        <v>0</v>
      </c>
      <c r="G321" s="51">
        <f t="shared" si="11"/>
        <v>1500654.4</v>
      </c>
      <c r="H321" s="52">
        <f t="shared" si="11"/>
        <v>113</v>
      </c>
    </row>
    <row r="322" spans="1:8" x14ac:dyDescent="0.2">
      <c r="A322" s="166"/>
      <c r="B322" s="166" t="s">
        <v>6</v>
      </c>
      <c r="C322" s="49">
        <v>1500654.4</v>
      </c>
      <c r="D322" s="50">
        <v>113</v>
      </c>
      <c r="E322" s="45">
        <v>0</v>
      </c>
      <c r="F322" s="46">
        <v>0</v>
      </c>
      <c r="G322" s="51">
        <f t="shared" si="11"/>
        <v>1500654.4</v>
      </c>
      <c r="H322" s="52">
        <f t="shared" si="11"/>
        <v>113</v>
      </c>
    </row>
    <row r="323" spans="1:8" x14ac:dyDescent="0.2">
      <c r="A323" s="166"/>
      <c r="B323" s="166" t="s">
        <v>7</v>
      </c>
      <c r="C323" s="49">
        <v>1500654.4</v>
      </c>
      <c r="D323" s="50">
        <v>113</v>
      </c>
      <c r="E323" s="45">
        <v>0</v>
      </c>
      <c r="F323" s="46">
        <v>0</v>
      </c>
      <c r="G323" s="51">
        <f t="shared" si="11"/>
        <v>1500654.4</v>
      </c>
      <c r="H323" s="52">
        <f t="shared" si="11"/>
        <v>113</v>
      </c>
    </row>
    <row r="324" spans="1:8" x14ac:dyDescent="0.2">
      <c r="A324" s="166"/>
      <c r="B324" s="166" t="s">
        <v>8</v>
      </c>
      <c r="C324" s="49">
        <v>1500654.4</v>
      </c>
      <c r="D324" s="50">
        <v>113</v>
      </c>
      <c r="E324" s="62">
        <v>390419.96</v>
      </c>
      <c r="F324" s="63">
        <v>30</v>
      </c>
      <c r="G324" s="51">
        <f t="shared" si="11"/>
        <v>1891074.36</v>
      </c>
      <c r="H324" s="52">
        <f t="shared" si="11"/>
        <v>143</v>
      </c>
    </row>
    <row r="325" spans="1:8" x14ac:dyDescent="0.2">
      <c r="A325" s="166"/>
      <c r="B325" s="166" t="s">
        <v>9</v>
      </c>
      <c r="C325" s="49">
        <v>1500654.4</v>
      </c>
      <c r="D325" s="50">
        <v>113</v>
      </c>
      <c r="E325" s="45">
        <v>0</v>
      </c>
      <c r="F325" s="46">
        <v>0</v>
      </c>
      <c r="G325" s="51">
        <f t="shared" si="11"/>
        <v>1500654.4</v>
      </c>
      <c r="H325" s="52">
        <f t="shared" si="11"/>
        <v>113</v>
      </c>
    </row>
    <row r="326" spans="1:8" x14ac:dyDescent="0.2">
      <c r="A326" s="166"/>
      <c r="B326" s="166" t="s">
        <v>10</v>
      </c>
      <c r="C326" s="49">
        <v>1500654.4</v>
      </c>
      <c r="D326" s="50">
        <v>113</v>
      </c>
      <c r="E326" s="45">
        <v>0</v>
      </c>
      <c r="F326" s="46">
        <v>0</v>
      </c>
      <c r="G326" s="51">
        <f t="shared" si="11"/>
        <v>1500654.4</v>
      </c>
      <c r="H326" s="52">
        <f t="shared" si="11"/>
        <v>113</v>
      </c>
    </row>
    <row r="327" spans="1:8" x14ac:dyDescent="0.2">
      <c r="A327" s="166"/>
      <c r="B327" s="166" t="s">
        <v>11</v>
      </c>
      <c r="C327" s="49">
        <v>1500654.4</v>
      </c>
      <c r="D327" s="50">
        <v>113</v>
      </c>
      <c r="E327" s="45">
        <v>0</v>
      </c>
      <c r="F327" s="46">
        <v>0</v>
      </c>
      <c r="G327" s="51">
        <f t="shared" si="11"/>
        <v>1500654.4</v>
      </c>
      <c r="H327" s="52">
        <f t="shared" si="11"/>
        <v>113</v>
      </c>
    </row>
    <row r="328" spans="1:8" x14ac:dyDescent="0.2">
      <c r="A328" s="166"/>
      <c r="B328" s="166" t="s">
        <v>12</v>
      </c>
      <c r="C328" s="49">
        <v>1500654.4</v>
      </c>
      <c r="D328" s="50">
        <v>113</v>
      </c>
      <c r="E328" s="45">
        <v>0</v>
      </c>
      <c r="F328" s="46">
        <v>0</v>
      </c>
      <c r="G328" s="51">
        <f t="shared" si="11"/>
        <v>1500654.4</v>
      </c>
      <c r="H328" s="52">
        <f t="shared" si="11"/>
        <v>113</v>
      </c>
    </row>
    <row r="329" spans="1:8" x14ac:dyDescent="0.2">
      <c r="A329" s="167"/>
      <c r="B329" s="167" t="s">
        <v>13</v>
      </c>
      <c r="C329" s="55">
        <v>1527214.6</v>
      </c>
      <c r="D329" s="56">
        <v>115</v>
      </c>
      <c r="E329" s="45">
        <v>0</v>
      </c>
      <c r="F329" s="46">
        <v>0</v>
      </c>
      <c r="G329" s="57">
        <f t="shared" si="11"/>
        <v>1527214.6</v>
      </c>
      <c r="H329" s="58">
        <f t="shared" si="11"/>
        <v>115</v>
      </c>
    </row>
    <row r="330" spans="1:8" ht="21" x14ac:dyDescent="0.2">
      <c r="A330" s="164" t="s">
        <v>50</v>
      </c>
      <c r="B330" s="164" t="s">
        <v>51</v>
      </c>
      <c r="C330" s="66">
        <v>37052155</v>
      </c>
      <c r="D330" s="67">
        <v>2656</v>
      </c>
      <c r="E330" s="68">
        <v>489846.05</v>
      </c>
      <c r="F330" s="69">
        <v>34</v>
      </c>
      <c r="G330" s="70">
        <f t="shared" si="11"/>
        <v>37542001.049999997</v>
      </c>
      <c r="H330" s="71">
        <f t="shared" si="11"/>
        <v>2690</v>
      </c>
    </row>
    <row r="331" spans="1:8" x14ac:dyDescent="0.2">
      <c r="A331" s="165"/>
      <c r="B331" s="165" t="s">
        <v>2</v>
      </c>
      <c r="C331" s="43">
        <v>3083029.46</v>
      </c>
      <c r="D331" s="44">
        <v>221</v>
      </c>
      <c r="E331" s="45">
        <v>0</v>
      </c>
      <c r="F331" s="46">
        <v>0</v>
      </c>
      <c r="G331" s="47">
        <f t="shared" si="11"/>
        <v>3083029.46</v>
      </c>
      <c r="H331" s="48">
        <f t="shared" si="11"/>
        <v>221</v>
      </c>
    </row>
    <row r="332" spans="1:8" x14ac:dyDescent="0.2">
      <c r="A332" s="166"/>
      <c r="B332" s="166" t="s">
        <v>3</v>
      </c>
      <c r="C332" s="49">
        <v>3083029.46</v>
      </c>
      <c r="D332" s="50">
        <v>221</v>
      </c>
      <c r="E332" s="45">
        <v>0</v>
      </c>
      <c r="F332" s="46">
        <v>0</v>
      </c>
      <c r="G332" s="51">
        <f t="shared" si="11"/>
        <v>3083029.46</v>
      </c>
      <c r="H332" s="52">
        <f t="shared" si="11"/>
        <v>221</v>
      </c>
    </row>
    <row r="333" spans="1:8" x14ac:dyDescent="0.2">
      <c r="A333" s="166"/>
      <c r="B333" s="166" t="s">
        <v>4</v>
      </c>
      <c r="C333" s="49">
        <v>3083029.46</v>
      </c>
      <c r="D333" s="50">
        <v>221</v>
      </c>
      <c r="E333" s="45">
        <v>0</v>
      </c>
      <c r="F333" s="46">
        <v>0</v>
      </c>
      <c r="G333" s="51">
        <f t="shared" si="11"/>
        <v>3083029.46</v>
      </c>
      <c r="H333" s="52">
        <f t="shared" si="11"/>
        <v>221</v>
      </c>
    </row>
    <row r="334" spans="1:8" x14ac:dyDescent="0.2">
      <c r="A334" s="166"/>
      <c r="B334" s="166" t="s">
        <v>5</v>
      </c>
      <c r="C334" s="49">
        <v>3083029.46</v>
      </c>
      <c r="D334" s="50">
        <v>221</v>
      </c>
      <c r="E334" s="45">
        <v>0</v>
      </c>
      <c r="F334" s="46">
        <v>0</v>
      </c>
      <c r="G334" s="51">
        <f t="shared" si="11"/>
        <v>3083029.46</v>
      </c>
      <c r="H334" s="52">
        <f t="shared" si="11"/>
        <v>221</v>
      </c>
    </row>
    <row r="335" spans="1:8" x14ac:dyDescent="0.2">
      <c r="A335" s="166"/>
      <c r="B335" s="166" t="s">
        <v>6</v>
      </c>
      <c r="C335" s="49">
        <v>3083029.46</v>
      </c>
      <c r="D335" s="50">
        <v>221</v>
      </c>
      <c r="E335" s="45">
        <v>0</v>
      </c>
      <c r="F335" s="46">
        <v>0</v>
      </c>
      <c r="G335" s="51">
        <f t="shared" si="11"/>
        <v>3083029.46</v>
      </c>
      <c r="H335" s="52">
        <f t="shared" si="11"/>
        <v>221</v>
      </c>
    </row>
    <row r="336" spans="1:8" x14ac:dyDescent="0.2">
      <c r="A336" s="166"/>
      <c r="B336" s="166" t="s">
        <v>7</v>
      </c>
      <c r="C336" s="49">
        <v>3083029.46</v>
      </c>
      <c r="D336" s="50">
        <v>221</v>
      </c>
      <c r="E336" s="45">
        <v>0</v>
      </c>
      <c r="F336" s="46">
        <v>0</v>
      </c>
      <c r="G336" s="51">
        <f t="shared" si="11"/>
        <v>3083029.46</v>
      </c>
      <c r="H336" s="52">
        <f t="shared" si="11"/>
        <v>221</v>
      </c>
    </row>
    <row r="337" spans="1:8" x14ac:dyDescent="0.2">
      <c r="A337" s="166"/>
      <c r="B337" s="166" t="s">
        <v>8</v>
      </c>
      <c r="C337" s="49">
        <v>3083029.46</v>
      </c>
      <c r="D337" s="50">
        <v>221</v>
      </c>
      <c r="E337" s="62">
        <v>489846.05</v>
      </c>
      <c r="F337" s="63">
        <v>34</v>
      </c>
      <c r="G337" s="51">
        <f t="shared" si="11"/>
        <v>3572875.51</v>
      </c>
      <c r="H337" s="52">
        <f t="shared" si="11"/>
        <v>255</v>
      </c>
    </row>
    <row r="338" spans="1:8" x14ac:dyDescent="0.2">
      <c r="A338" s="166"/>
      <c r="B338" s="166" t="s">
        <v>9</v>
      </c>
      <c r="C338" s="49">
        <v>3083029.46</v>
      </c>
      <c r="D338" s="50">
        <v>221</v>
      </c>
      <c r="E338" s="45">
        <v>0</v>
      </c>
      <c r="F338" s="46">
        <v>0</v>
      </c>
      <c r="G338" s="51">
        <f t="shared" si="11"/>
        <v>3083029.46</v>
      </c>
      <c r="H338" s="52">
        <f t="shared" si="11"/>
        <v>221</v>
      </c>
    </row>
    <row r="339" spans="1:8" x14ac:dyDescent="0.2">
      <c r="A339" s="166"/>
      <c r="B339" s="166" t="s">
        <v>10</v>
      </c>
      <c r="C339" s="49">
        <v>3083029.46</v>
      </c>
      <c r="D339" s="50">
        <v>221</v>
      </c>
      <c r="E339" s="45">
        <v>0</v>
      </c>
      <c r="F339" s="46">
        <v>0</v>
      </c>
      <c r="G339" s="51">
        <f t="shared" si="11"/>
        <v>3083029.46</v>
      </c>
      <c r="H339" s="52">
        <f t="shared" si="11"/>
        <v>221</v>
      </c>
    </row>
    <row r="340" spans="1:8" x14ac:dyDescent="0.2">
      <c r="A340" s="166"/>
      <c r="B340" s="166" t="s">
        <v>11</v>
      </c>
      <c r="C340" s="49">
        <v>3083029.46</v>
      </c>
      <c r="D340" s="50">
        <v>221</v>
      </c>
      <c r="E340" s="45">
        <v>0</v>
      </c>
      <c r="F340" s="46">
        <v>0</v>
      </c>
      <c r="G340" s="51">
        <f t="shared" si="11"/>
        <v>3083029.46</v>
      </c>
      <c r="H340" s="52">
        <f t="shared" si="11"/>
        <v>221</v>
      </c>
    </row>
    <row r="341" spans="1:8" x14ac:dyDescent="0.2">
      <c r="A341" s="166"/>
      <c r="B341" s="166" t="s">
        <v>12</v>
      </c>
      <c r="C341" s="49">
        <v>3083029.46</v>
      </c>
      <c r="D341" s="50">
        <v>221</v>
      </c>
      <c r="E341" s="45">
        <v>0</v>
      </c>
      <c r="F341" s="46">
        <v>0</v>
      </c>
      <c r="G341" s="51">
        <f t="shared" si="11"/>
        <v>3083029.46</v>
      </c>
      <c r="H341" s="52">
        <f t="shared" si="11"/>
        <v>221</v>
      </c>
    </row>
    <row r="342" spans="1:8" x14ac:dyDescent="0.2">
      <c r="A342" s="167"/>
      <c r="B342" s="167" t="s">
        <v>13</v>
      </c>
      <c r="C342" s="55">
        <v>3138830.94</v>
      </c>
      <c r="D342" s="56">
        <v>225</v>
      </c>
      <c r="E342" s="45">
        <v>0</v>
      </c>
      <c r="F342" s="46">
        <v>0</v>
      </c>
      <c r="G342" s="57">
        <f t="shared" si="11"/>
        <v>3138830.94</v>
      </c>
      <c r="H342" s="58">
        <f t="shared" si="11"/>
        <v>225</v>
      </c>
    </row>
    <row r="343" spans="1:8" x14ac:dyDescent="0.2">
      <c r="A343" s="164" t="s">
        <v>52</v>
      </c>
      <c r="B343" s="164" t="s">
        <v>53</v>
      </c>
      <c r="C343" s="66">
        <v>33243917</v>
      </c>
      <c r="D343" s="67">
        <v>2553</v>
      </c>
      <c r="E343" s="68">
        <v>766474.38</v>
      </c>
      <c r="F343" s="69">
        <v>57</v>
      </c>
      <c r="G343" s="70">
        <f t="shared" si="11"/>
        <v>34010391.380000003</v>
      </c>
      <c r="H343" s="71">
        <f t="shared" si="11"/>
        <v>2610</v>
      </c>
    </row>
    <row r="344" spans="1:8" x14ac:dyDescent="0.2">
      <c r="A344" s="165"/>
      <c r="B344" s="165" t="s">
        <v>2</v>
      </c>
      <c r="C344" s="43">
        <v>2773581.79</v>
      </c>
      <c r="D344" s="44">
        <v>213</v>
      </c>
      <c r="E344" s="45">
        <v>0</v>
      </c>
      <c r="F344" s="46">
        <v>0</v>
      </c>
      <c r="G344" s="47">
        <f t="shared" si="11"/>
        <v>2773581.79</v>
      </c>
      <c r="H344" s="48">
        <f t="shared" si="11"/>
        <v>213</v>
      </c>
    </row>
    <row r="345" spans="1:8" x14ac:dyDescent="0.2">
      <c r="A345" s="166"/>
      <c r="B345" s="166" t="s">
        <v>3</v>
      </c>
      <c r="C345" s="49">
        <v>2773581.79</v>
      </c>
      <c r="D345" s="50">
        <v>213</v>
      </c>
      <c r="E345" s="45">
        <v>0</v>
      </c>
      <c r="F345" s="46">
        <v>0</v>
      </c>
      <c r="G345" s="51">
        <f t="shared" si="11"/>
        <v>2773581.79</v>
      </c>
      <c r="H345" s="52">
        <f t="shared" si="11"/>
        <v>213</v>
      </c>
    </row>
    <row r="346" spans="1:8" x14ac:dyDescent="0.2">
      <c r="A346" s="166"/>
      <c r="B346" s="166" t="s">
        <v>4</v>
      </c>
      <c r="C346" s="49">
        <v>2773581.79</v>
      </c>
      <c r="D346" s="50">
        <v>213</v>
      </c>
      <c r="E346" s="45">
        <v>0</v>
      </c>
      <c r="F346" s="46">
        <v>0</v>
      </c>
      <c r="G346" s="51">
        <f t="shared" si="11"/>
        <v>2773581.79</v>
      </c>
      <c r="H346" s="52">
        <f t="shared" si="11"/>
        <v>213</v>
      </c>
    </row>
    <row r="347" spans="1:8" x14ac:dyDescent="0.2">
      <c r="A347" s="166"/>
      <c r="B347" s="166" t="s">
        <v>5</v>
      </c>
      <c r="C347" s="49">
        <v>2773581.79</v>
      </c>
      <c r="D347" s="50">
        <v>213</v>
      </c>
      <c r="E347" s="45">
        <v>0</v>
      </c>
      <c r="F347" s="46">
        <v>0</v>
      </c>
      <c r="G347" s="51">
        <f t="shared" si="11"/>
        <v>2773581.79</v>
      </c>
      <c r="H347" s="52">
        <f t="shared" si="11"/>
        <v>213</v>
      </c>
    </row>
    <row r="348" spans="1:8" x14ac:dyDescent="0.2">
      <c r="A348" s="166"/>
      <c r="B348" s="166" t="s">
        <v>6</v>
      </c>
      <c r="C348" s="49">
        <v>2773581.79</v>
      </c>
      <c r="D348" s="50">
        <v>213</v>
      </c>
      <c r="E348" s="45">
        <v>0</v>
      </c>
      <c r="F348" s="46">
        <v>0</v>
      </c>
      <c r="G348" s="51">
        <f t="shared" si="11"/>
        <v>2773581.79</v>
      </c>
      <c r="H348" s="52">
        <f t="shared" si="11"/>
        <v>213</v>
      </c>
    </row>
    <row r="349" spans="1:8" x14ac:dyDescent="0.2">
      <c r="A349" s="166"/>
      <c r="B349" s="166" t="s">
        <v>7</v>
      </c>
      <c r="C349" s="49">
        <v>2773581.79</v>
      </c>
      <c r="D349" s="50">
        <v>213</v>
      </c>
      <c r="E349" s="45">
        <v>0</v>
      </c>
      <c r="F349" s="46">
        <v>0</v>
      </c>
      <c r="G349" s="51">
        <f t="shared" si="11"/>
        <v>2773581.79</v>
      </c>
      <c r="H349" s="52">
        <f t="shared" si="11"/>
        <v>213</v>
      </c>
    </row>
    <row r="350" spans="1:8" x14ac:dyDescent="0.2">
      <c r="A350" s="166"/>
      <c r="B350" s="166" t="s">
        <v>8</v>
      </c>
      <c r="C350" s="49">
        <v>2773581.79</v>
      </c>
      <c r="D350" s="50">
        <v>213</v>
      </c>
      <c r="E350" s="62">
        <v>766474.38</v>
      </c>
      <c r="F350" s="63">
        <v>57</v>
      </c>
      <c r="G350" s="51">
        <f t="shared" si="11"/>
        <v>3540056.17</v>
      </c>
      <c r="H350" s="52">
        <f t="shared" si="11"/>
        <v>270</v>
      </c>
    </row>
    <row r="351" spans="1:8" x14ac:dyDescent="0.2">
      <c r="A351" s="166"/>
      <c r="B351" s="166" t="s">
        <v>9</v>
      </c>
      <c r="C351" s="49">
        <v>2773581.79</v>
      </c>
      <c r="D351" s="50">
        <v>213</v>
      </c>
      <c r="E351" s="45">
        <v>0</v>
      </c>
      <c r="F351" s="46">
        <v>0</v>
      </c>
      <c r="G351" s="51">
        <f t="shared" si="11"/>
        <v>2773581.79</v>
      </c>
      <c r="H351" s="52">
        <f t="shared" si="11"/>
        <v>213</v>
      </c>
    </row>
    <row r="352" spans="1:8" x14ac:dyDescent="0.2">
      <c r="A352" s="166"/>
      <c r="B352" s="166" t="s">
        <v>10</v>
      </c>
      <c r="C352" s="49">
        <v>2773581.79</v>
      </c>
      <c r="D352" s="50">
        <v>213</v>
      </c>
      <c r="E352" s="45">
        <v>0</v>
      </c>
      <c r="F352" s="46">
        <v>0</v>
      </c>
      <c r="G352" s="51">
        <f t="shared" si="11"/>
        <v>2773581.79</v>
      </c>
      <c r="H352" s="52">
        <f t="shared" si="11"/>
        <v>213</v>
      </c>
    </row>
    <row r="353" spans="1:8" x14ac:dyDescent="0.2">
      <c r="A353" s="166"/>
      <c r="B353" s="166" t="s">
        <v>11</v>
      </c>
      <c r="C353" s="49">
        <v>2773581.79</v>
      </c>
      <c r="D353" s="50">
        <v>213</v>
      </c>
      <c r="E353" s="45">
        <v>0</v>
      </c>
      <c r="F353" s="46">
        <v>0</v>
      </c>
      <c r="G353" s="51">
        <f t="shared" si="11"/>
        <v>2773581.79</v>
      </c>
      <c r="H353" s="52">
        <f t="shared" si="11"/>
        <v>213</v>
      </c>
    </row>
    <row r="354" spans="1:8" x14ac:dyDescent="0.2">
      <c r="A354" s="166"/>
      <c r="B354" s="166" t="s">
        <v>12</v>
      </c>
      <c r="C354" s="49">
        <v>2773581.79</v>
      </c>
      <c r="D354" s="50">
        <v>213</v>
      </c>
      <c r="E354" s="45">
        <v>0</v>
      </c>
      <c r="F354" s="46">
        <v>0</v>
      </c>
      <c r="G354" s="51">
        <f t="shared" si="11"/>
        <v>2773581.79</v>
      </c>
      <c r="H354" s="52">
        <f t="shared" si="11"/>
        <v>213</v>
      </c>
    </row>
    <row r="355" spans="1:8" x14ac:dyDescent="0.2">
      <c r="A355" s="167"/>
      <c r="B355" s="167" t="s">
        <v>13</v>
      </c>
      <c r="C355" s="55">
        <v>2734517.31</v>
      </c>
      <c r="D355" s="56">
        <v>210</v>
      </c>
      <c r="E355" s="45">
        <v>0</v>
      </c>
      <c r="F355" s="46">
        <v>0</v>
      </c>
      <c r="G355" s="57">
        <f t="shared" si="11"/>
        <v>2734517.31</v>
      </c>
      <c r="H355" s="58">
        <f t="shared" si="11"/>
        <v>210</v>
      </c>
    </row>
    <row r="356" spans="1:8" x14ac:dyDescent="0.2">
      <c r="A356" s="164" t="s">
        <v>54</v>
      </c>
      <c r="B356" s="164" t="s">
        <v>55</v>
      </c>
      <c r="C356" s="66">
        <v>10155445</v>
      </c>
      <c r="D356" s="72">
        <v>753</v>
      </c>
      <c r="E356" s="68">
        <v>525365.14</v>
      </c>
      <c r="F356" s="69">
        <v>38</v>
      </c>
      <c r="G356" s="70">
        <f t="shared" si="11"/>
        <v>10680810.140000001</v>
      </c>
      <c r="H356" s="71">
        <f t="shared" si="11"/>
        <v>791</v>
      </c>
    </row>
    <row r="357" spans="1:8" x14ac:dyDescent="0.2">
      <c r="A357" s="165"/>
      <c r="B357" s="165" t="s">
        <v>2</v>
      </c>
      <c r="C357" s="43">
        <v>849658.75</v>
      </c>
      <c r="D357" s="44">
        <v>63</v>
      </c>
      <c r="E357" s="45">
        <v>0</v>
      </c>
      <c r="F357" s="46">
        <v>0</v>
      </c>
      <c r="G357" s="47">
        <f t="shared" si="11"/>
        <v>849658.75</v>
      </c>
      <c r="H357" s="48">
        <f t="shared" si="11"/>
        <v>63</v>
      </c>
    </row>
    <row r="358" spans="1:8" x14ac:dyDescent="0.2">
      <c r="A358" s="166"/>
      <c r="B358" s="166" t="s">
        <v>3</v>
      </c>
      <c r="C358" s="49">
        <v>849658.75</v>
      </c>
      <c r="D358" s="50">
        <v>63</v>
      </c>
      <c r="E358" s="45">
        <v>0</v>
      </c>
      <c r="F358" s="46">
        <v>0</v>
      </c>
      <c r="G358" s="51">
        <f t="shared" si="11"/>
        <v>849658.75</v>
      </c>
      <c r="H358" s="52">
        <f t="shared" si="11"/>
        <v>63</v>
      </c>
    </row>
    <row r="359" spans="1:8" x14ac:dyDescent="0.2">
      <c r="A359" s="166"/>
      <c r="B359" s="166" t="s">
        <v>4</v>
      </c>
      <c r="C359" s="49">
        <v>849658.75</v>
      </c>
      <c r="D359" s="50">
        <v>63</v>
      </c>
      <c r="E359" s="45">
        <v>0</v>
      </c>
      <c r="F359" s="46">
        <v>0</v>
      </c>
      <c r="G359" s="51">
        <f t="shared" si="11"/>
        <v>849658.75</v>
      </c>
      <c r="H359" s="52">
        <f t="shared" si="11"/>
        <v>63</v>
      </c>
    </row>
    <row r="360" spans="1:8" x14ac:dyDescent="0.2">
      <c r="A360" s="166"/>
      <c r="B360" s="166" t="s">
        <v>5</v>
      </c>
      <c r="C360" s="49">
        <v>849658.75</v>
      </c>
      <c r="D360" s="50">
        <v>63</v>
      </c>
      <c r="E360" s="45">
        <v>0</v>
      </c>
      <c r="F360" s="46">
        <v>0</v>
      </c>
      <c r="G360" s="51">
        <f t="shared" ref="G360:H393" si="12">C360+E360</f>
        <v>849658.75</v>
      </c>
      <c r="H360" s="52">
        <f t="shared" si="12"/>
        <v>63</v>
      </c>
    </row>
    <row r="361" spans="1:8" x14ac:dyDescent="0.2">
      <c r="A361" s="166"/>
      <c r="B361" s="166" t="s">
        <v>6</v>
      </c>
      <c r="C361" s="49">
        <v>849658.75</v>
      </c>
      <c r="D361" s="50">
        <v>63</v>
      </c>
      <c r="E361" s="45">
        <v>0</v>
      </c>
      <c r="F361" s="46">
        <v>0</v>
      </c>
      <c r="G361" s="51">
        <f t="shared" si="12"/>
        <v>849658.75</v>
      </c>
      <c r="H361" s="52">
        <f t="shared" si="12"/>
        <v>63</v>
      </c>
    </row>
    <row r="362" spans="1:8" x14ac:dyDescent="0.2">
      <c r="A362" s="166"/>
      <c r="B362" s="166" t="s">
        <v>7</v>
      </c>
      <c r="C362" s="49">
        <v>849658.75</v>
      </c>
      <c r="D362" s="50">
        <v>63</v>
      </c>
      <c r="E362" s="45">
        <v>0</v>
      </c>
      <c r="F362" s="46">
        <v>0</v>
      </c>
      <c r="G362" s="51">
        <f t="shared" si="12"/>
        <v>849658.75</v>
      </c>
      <c r="H362" s="52">
        <f t="shared" si="12"/>
        <v>63</v>
      </c>
    </row>
    <row r="363" spans="1:8" x14ac:dyDescent="0.2">
      <c r="A363" s="166"/>
      <c r="B363" s="166" t="s">
        <v>8</v>
      </c>
      <c r="C363" s="49">
        <v>849658.75</v>
      </c>
      <c r="D363" s="50">
        <v>63</v>
      </c>
      <c r="E363" s="62">
        <v>525365.14</v>
      </c>
      <c r="F363" s="63">
        <v>38</v>
      </c>
      <c r="G363" s="51">
        <f t="shared" si="12"/>
        <v>1375023.89</v>
      </c>
      <c r="H363" s="52">
        <f t="shared" si="12"/>
        <v>101</v>
      </c>
    </row>
    <row r="364" spans="1:8" x14ac:dyDescent="0.2">
      <c r="A364" s="166"/>
      <c r="B364" s="166" t="s">
        <v>9</v>
      </c>
      <c r="C364" s="49">
        <v>849658.75</v>
      </c>
      <c r="D364" s="50">
        <v>63</v>
      </c>
      <c r="E364" s="45">
        <v>0</v>
      </c>
      <c r="F364" s="46">
        <v>0</v>
      </c>
      <c r="G364" s="51">
        <f t="shared" si="12"/>
        <v>849658.75</v>
      </c>
      <c r="H364" s="52">
        <f t="shared" si="12"/>
        <v>63</v>
      </c>
    </row>
    <row r="365" spans="1:8" x14ac:dyDescent="0.2">
      <c r="A365" s="166"/>
      <c r="B365" s="166" t="s">
        <v>10</v>
      </c>
      <c r="C365" s="49">
        <v>849658.75</v>
      </c>
      <c r="D365" s="50">
        <v>63</v>
      </c>
      <c r="E365" s="45">
        <v>0</v>
      </c>
      <c r="F365" s="46">
        <v>0</v>
      </c>
      <c r="G365" s="51">
        <f t="shared" si="12"/>
        <v>849658.75</v>
      </c>
      <c r="H365" s="52">
        <f t="shared" si="12"/>
        <v>63</v>
      </c>
    </row>
    <row r="366" spans="1:8" x14ac:dyDescent="0.2">
      <c r="A366" s="166"/>
      <c r="B366" s="166" t="s">
        <v>11</v>
      </c>
      <c r="C366" s="49">
        <v>849658.75</v>
      </c>
      <c r="D366" s="50">
        <v>63</v>
      </c>
      <c r="E366" s="45">
        <v>0</v>
      </c>
      <c r="F366" s="46">
        <v>0</v>
      </c>
      <c r="G366" s="51">
        <f t="shared" si="12"/>
        <v>849658.75</v>
      </c>
      <c r="H366" s="52">
        <f t="shared" si="12"/>
        <v>63</v>
      </c>
    </row>
    <row r="367" spans="1:8" x14ac:dyDescent="0.2">
      <c r="A367" s="166"/>
      <c r="B367" s="166" t="s">
        <v>12</v>
      </c>
      <c r="C367" s="49">
        <v>849658.75</v>
      </c>
      <c r="D367" s="50">
        <v>63</v>
      </c>
      <c r="E367" s="45">
        <v>0</v>
      </c>
      <c r="F367" s="46">
        <v>0</v>
      </c>
      <c r="G367" s="51">
        <f t="shared" si="12"/>
        <v>849658.75</v>
      </c>
      <c r="H367" s="52">
        <f t="shared" si="12"/>
        <v>63</v>
      </c>
    </row>
    <row r="368" spans="1:8" x14ac:dyDescent="0.2">
      <c r="A368" s="167"/>
      <c r="B368" s="167" t="s">
        <v>13</v>
      </c>
      <c r="C368" s="55">
        <v>809198.75</v>
      </c>
      <c r="D368" s="56">
        <v>60</v>
      </c>
      <c r="E368" s="45">
        <v>0</v>
      </c>
      <c r="F368" s="46">
        <v>0</v>
      </c>
      <c r="G368" s="57">
        <f t="shared" si="12"/>
        <v>809198.75</v>
      </c>
      <c r="H368" s="58">
        <f t="shared" si="12"/>
        <v>60</v>
      </c>
    </row>
    <row r="369" spans="1:8" x14ac:dyDescent="0.2">
      <c r="A369" s="164" t="s">
        <v>56</v>
      </c>
      <c r="B369" s="164" t="s">
        <v>57</v>
      </c>
      <c r="C369" s="66">
        <v>12890879</v>
      </c>
      <c r="D369" s="72">
        <v>972</v>
      </c>
      <c r="E369" s="68">
        <v>254600.15</v>
      </c>
      <c r="F369" s="69">
        <v>19</v>
      </c>
      <c r="G369" s="70">
        <f t="shared" si="12"/>
        <v>13145479.15</v>
      </c>
      <c r="H369" s="71">
        <f t="shared" si="12"/>
        <v>991</v>
      </c>
    </row>
    <row r="370" spans="1:8" x14ac:dyDescent="0.2">
      <c r="A370" s="165"/>
      <c r="B370" s="165" t="s">
        <v>2</v>
      </c>
      <c r="C370" s="43">
        <v>1074239.92</v>
      </c>
      <c r="D370" s="44">
        <v>81</v>
      </c>
      <c r="E370" s="45">
        <v>0</v>
      </c>
      <c r="F370" s="46">
        <v>0</v>
      </c>
      <c r="G370" s="47">
        <f t="shared" si="12"/>
        <v>1074239.92</v>
      </c>
      <c r="H370" s="48">
        <f t="shared" si="12"/>
        <v>81</v>
      </c>
    </row>
    <row r="371" spans="1:8" x14ac:dyDescent="0.2">
      <c r="A371" s="166"/>
      <c r="B371" s="166" t="s">
        <v>3</v>
      </c>
      <c r="C371" s="49">
        <v>1074239.92</v>
      </c>
      <c r="D371" s="50">
        <v>81</v>
      </c>
      <c r="E371" s="45">
        <v>0</v>
      </c>
      <c r="F371" s="46">
        <v>0</v>
      </c>
      <c r="G371" s="51">
        <f t="shared" si="12"/>
        <v>1074239.92</v>
      </c>
      <c r="H371" s="52">
        <f t="shared" si="12"/>
        <v>81</v>
      </c>
    </row>
    <row r="372" spans="1:8" x14ac:dyDescent="0.2">
      <c r="A372" s="166"/>
      <c r="B372" s="166" t="s">
        <v>4</v>
      </c>
      <c r="C372" s="49">
        <v>1074239.92</v>
      </c>
      <c r="D372" s="50">
        <v>81</v>
      </c>
      <c r="E372" s="45">
        <v>0</v>
      </c>
      <c r="F372" s="46">
        <v>0</v>
      </c>
      <c r="G372" s="51">
        <f t="shared" si="12"/>
        <v>1074239.92</v>
      </c>
      <c r="H372" s="52">
        <f t="shared" si="12"/>
        <v>81</v>
      </c>
    </row>
    <row r="373" spans="1:8" x14ac:dyDescent="0.2">
      <c r="A373" s="166"/>
      <c r="B373" s="166" t="s">
        <v>5</v>
      </c>
      <c r="C373" s="49">
        <v>1074239.92</v>
      </c>
      <c r="D373" s="50">
        <v>81</v>
      </c>
      <c r="E373" s="45">
        <v>0</v>
      </c>
      <c r="F373" s="46">
        <v>0</v>
      </c>
      <c r="G373" s="51">
        <f t="shared" si="12"/>
        <v>1074239.92</v>
      </c>
      <c r="H373" s="52">
        <f t="shared" si="12"/>
        <v>81</v>
      </c>
    </row>
    <row r="374" spans="1:8" x14ac:dyDescent="0.2">
      <c r="A374" s="166"/>
      <c r="B374" s="166" t="s">
        <v>6</v>
      </c>
      <c r="C374" s="49">
        <v>1074239.92</v>
      </c>
      <c r="D374" s="50">
        <v>81</v>
      </c>
      <c r="E374" s="45">
        <v>0</v>
      </c>
      <c r="F374" s="46">
        <v>0</v>
      </c>
      <c r="G374" s="51">
        <f t="shared" si="12"/>
        <v>1074239.92</v>
      </c>
      <c r="H374" s="52">
        <f t="shared" si="12"/>
        <v>81</v>
      </c>
    </row>
    <row r="375" spans="1:8" x14ac:dyDescent="0.2">
      <c r="A375" s="166"/>
      <c r="B375" s="166" t="s">
        <v>7</v>
      </c>
      <c r="C375" s="49">
        <v>1074239.92</v>
      </c>
      <c r="D375" s="50">
        <v>81</v>
      </c>
      <c r="E375" s="45">
        <v>0</v>
      </c>
      <c r="F375" s="46">
        <v>0</v>
      </c>
      <c r="G375" s="51">
        <f t="shared" si="12"/>
        <v>1074239.92</v>
      </c>
      <c r="H375" s="52">
        <f t="shared" si="12"/>
        <v>81</v>
      </c>
    </row>
    <row r="376" spans="1:8" x14ac:dyDescent="0.2">
      <c r="A376" s="166"/>
      <c r="B376" s="166" t="s">
        <v>8</v>
      </c>
      <c r="C376" s="49">
        <v>1074239.92</v>
      </c>
      <c r="D376" s="50">
        <v>81</v>
      </c>
      <c r="E376" s="62">
        <v>254600.15</v>
      </c>
      <c r="F376" s="63">
        <v>19</v>
      </c>
      <c r="G376" s="51">
        <f t="shared" si="12"/>
        <v>1328840.07</v>
      </c>
      <c r="H376" s="52">
        <f t="shared" si="12"/>
        <v>100</v>
      </c>
    </row>
    <row r="377" spans="1:8" x14ac:dyDescent="0.2">
      <c r="A377" s="166"/>
      <c r="B377" s="166" t="s">
        <v>9</v>
      </c>
      <c r="C377" s="49">
        <v>1074239.92</v>
      </c>
      <c r="D377" s="50">
        <v>81</v>
      </c>
      <c r="E377" s="45">
        <v>0</v>
      </c>
      <c r="F377" s="46">
        <v>0</v>
      </c>
      <c r="G377" s="51">
        <f t="shared" si="12"/>
        <v>1074239.92</v>
      </c>
      <c r="H377" s="52">
        <f t="shared" si="12"/>
        <v>81</v>
      </c>
    </row>
    <row r="378" spans="1:8" x14ac:dyDescent="0.2">
      <c r="A378" s="166"/>
      <c r="B378" s="166" t="s">
        <v>10</v>
      </c>
      <c r="C378" s="49">
        <v>1074239.92</v>
      </c>
      <c r="D378" s="50">
        <v>81</v>
      </c>
      <c r="E378" s="45">
        <v>0</v>
      </c>
      <c r="F378" s="46">
        <v>0</v>
      </c>
      <c r="G378" s="51">
        <f t="shared" si="12"/>
        <v>1074239.92</v>
      </c>
      <c r="H378" s="52">
        <f t="shared" si="12"/>
        <v>81</v>
      </c>
    </row>
    <row r="379" spans="1:8" x14ac:dyDescent="0.2">
      <c r="A379" s="166"/>
      <c r="B379" s="166" t="s">
        <v>11</v>
      </c>
      <c r="C379" s="49">
        <v>1074239.92</v>
      </c>
      <c r="D379" s="50">
        <v>81</v>
      </c>
      <c r="E379" s="45">
        <v>0</v>
      </c>
      <c r="F379" s="46">
        <v>0</v>
      </c>
      <c r="G379" s="51">
        <f t="shared" si="12"/>
        <v>1074239.92</v>
      </c>
      <c r="H379" s="52">
        <f t="shared" si="12"/>
        <v>81</v>
      </c>
    </row>
    <row r="380" spans="1:8" x14ac:dyDescent="0.2">
      <c r="A380" s="166"/>
      <c r="B380" s="166" t="s">
        <v>12</v>
      </c>
      <c r="C380" s="49">
        <v>1074239.92</v>
      </c>
      <c r="D380" s="50">
        <v>81</v>
      </c>
      <c r="E380" s="45">
        <v>0</v>
      </c>
      <c r="F380" s="46">
        <v>0</v>
      </c>
      <c r="G380" s="51">
        <f t="shared" si="12"/>
        <v>1074239.92</v>
      </c>
      <c r="H380" s="52">
        <f t="shared" si="12"/>
        <v>81</v>
      </c>
    </row>
    <row r="381" spans="1:8" x14ac:dyDescent="0.2">
      <c r="A381" s="167"/>
      <c r="B381" s="167" t="s">
        <v>13</v>
      </c>
      <c r="C381" s="55">
        <v>1074239.8799999999</v>
      </c>
      <c r="D381" s="56">
        <v>81</v>
      </c>
      <c r="E381" s="45">
        <v>0</v>
      </c>
      <c r="F381" s="46">
        <v>0</v>
      </c>
      <c r="G381" s="57">
        <f t="shared" si="12"/>
        <v>1074239.8799999999</v>
      </c>
      <c r="H381" s="58">
        <f t="shared" si="12"/>
        <v>81</v>
      </c>
    </row>
    <row r="382" spans="1:8" ht="21" x14ac:dyDescent="0.2">
      <c r="A382" s="164" t="s">
        <v>114</v>
      </c>
      <c r="B382" s="164" t="s">
        <v>115</v>
      </c>
      <c r="C382" s="66">
        <v>4886438</v>
      </c>
      <c r="D382" s="72">
        <v>364</v>
      </c>
      <c r="E382" s="68">
        <v>222995.89</v>
      </c>
      <c r="F382" s="77">
        <v>18</v>
      </c>
      <c r="G382" s="70">
        <f t="shared" si="12"/>
        <v>5109433.8899999997</v>
      </c>
      <c r="H382" s="71">
        <f t="shared" si="12"/>
        <v>382</v>
      </c>
    </row>
    <row r="383" spans="1:8" x14ac:dyDescent="0.2">
      <c r="A383" s="165"/>
      <c r="B383" s="165" t="s">
        <v>2</v>
      </c>
      <c r="C383" s="43">
        <v>402728.41</v>
      </c>
      <c r="D383" s="44">
        <v>30</v>
      </c>
      <c r="E383" s="45">
        <v>0</v>
      </c>
      <c r="F383" s="46">
        <v>0</v>
      </c>
      <c r="G383" s="47">
        <f t="shared" si="12"/>
        <v>402728.41</v>
      </c>
      <c r="H383" s="48">
        <f t="shared" si="12"/>
        <v>30</v>
      </c>
    </row>
    <row r="384" spans="1:8" x14ac:dyDescent="0.2">
      <c r="A384" s="166"/>
      <c r="B384" s="166" t="s">
        <v>3</v>
      </c>
      <c r="C384" s="49">
        <v>402728.41</v>
      </c>
      <c r="D384" s="50">
        <v>30</v>
      </c>
      <c r="E384" s="45">
        <v>0</v>
      </c>
      <c r="F384" s="46">
        <v>0</v>
      </c>
      <c r="G384" s="51">
        <f t="shared" si="12"/>
        <v>402728.41</v>
      </c>
      <c r="H384" s="52">
        <f t="shared" si="12"/>
        <v>30</v>
      </c>
    </row>
    <row r="385" spans="1:8" x14ac:dyDescent="0.2">
      <c r="A385" s="166"/>
      <c r="B385" s="166" t="s">
        <v>4</v>
      </c>
      <c r="C385" s="49">
        <v>402728.41</v>
      </c>
      <c r="D385" s="50">
        <v>30</v>
      </c>
      <c r="E385" s="45">
        <v>0</v>
      </c>
      <c r="F385" s="46">
        <v>0</v>
      </c>
      <c r="G385" s="51">
        <f t="shared" si="12"/>
        <v>402728.41</v>
      </c>
      <c r="H385" s="52">
        <f t="shared" si="12"/>
        <v>30</v>
      </c>
    </row>
    <row r="386" spans="1:8" x14ac:dyDescent="0.2">
      <c r="A386" s="166"/>
      <c r="B386" s="166" t="s">
        <v>5</v>
      </c>
      <c r="C386" s="49">
        <v>402728.41</v>
      </c>
      <c r="D386" s="50">
        <v>30</v>
      </c>
      <c r="E386" s="45">
        <v>0</v>
      </c>
      <c r="F386" s="46">
        <v>0</v>
      </c>
      <c r="G386" s="51">
        <f t="shared" si="12"/>
        <v>402728.41</v>
      </c>
      <c r="H386" s="52">
        <f t="shared" si="12"/>
        <v>30</v>
      </c>
    </row>
    <row r="387" spans="1:8" x14ac:dyDescent="0.2">
      <c r="A387" s="166"/>
      <c r="B387" s="166" t="s">
        <v>6</v>
      </c>
      <c r="C387" s="49">
        <v>402728.41</v>
      </c>
      <c r="D387" s="50">
        <v>30</v>
      </c>
      <c r="E387" s="45">
        <v>0</v>
      </c>
      <c r="F387" s="46">
        <v>0</v>
      </c>
      <c r="G387" s="51">
        <f t="shared" si="12"/>
        <v>402728.41</v>
      </c>
      <c r="H387" s="52">
        <f t="shared" si="12"/>
        <v>30</v>
      </c>
    </row>
    <row r="388" spans="1:8" x14ac:dyDescent="0.2">
      <c r="A388" s="166"/>
      <c r="B388" s="166" t="s">
        <v>7</v>
      </c>
      <c r="C388" s="49">
        <v>402728.41</v>
      </c>
      <c r="D388" s="50">
        <v>30</v>
      </c>
      <c r="E388" s="45">
        <v>0</v>
      </c>
      <c r="F388" s="46">
        <v>0</v>
      </c>
      <c r="G388" s="51">
        <f t="shared" si="12"/>
        <v>402728.41</v>
      </c>
      <c r="H388" s="52">
        <f t="shared" si="12"/>
        <v>30</v>
      </c>
    </row>
    <row r="389" spans="1:8" x14ac:dyDescent="0.2">
      <c r="A389" s="166"/>
      <c r="B389" s="166" t="s">
        <v>8</v>
      </c>
      <c r="C389" s="49">
        <v>402728.41</v>
      </c>
      <c r="D389" s="50">
        <v>30</v>
      </c>
      <c r="E389" s="62">
        <v>222995.89</v>
      </c>
      <c r="F389" s="63">
        <v>18</v>
      </c>
      <c r="G389" s="51">
        <f t="shared" si="12"/>
        <v>625724.30000000005</v>
      </c>
      <c r="H389" s="52">
        <f t="shared" si="12"/>
        <v>48</v>
      </c>
    </row>
    <row r="390" spans="1:8" x14ac:dyDescent="0.2">
      <c r="A390" s="166"/>
      <c r="B390" s="166" t="s">
        <v>9</v>
      </c>
      <c r="C390" s="49">
        <v>402728.41</v>
      </c>
      <c r="D390" s="50">
        <v>30</v>
      </c>
      <c r="E390" s="45">
        <v>0</v>
      </c>
      <c r="F390" s="46">
        <v>0</v>
      </c>
      <c r="G390" s="51">
        <f t="shared" si="12"/>
        <v>402728.41</v>
      </c>
      <c r="H390" s="52">
        <f t="shared" si="12"/>
        <v>30</v>
      </c>
    </row>
    <row r="391" spans="1:8" x14ac:dyDescent="0.2">
      <c r="A391" s="166"/>
      <c r="B391" s="166" t="s">
        <v>10</v>
      </c>
      <c r="C391" s="49">
        <v>402728.41</v>
      </c>
      <c r="D391" s="50">
        <v>30</v>
      </c>
      <c r="E391" s="45">
        <v>0</v>
      </c>
      <c r="F391" s="46">
        <v>0</v>
      </c>
      <c r="G391" s="51">
        <f t="shared" si="12"/>
        <v>402728.41</v>
      </c>
      <c r="H391" s="52">
        <f t="shared" si="12"/>
        <v>30</v>
      </c>
    </row>
    <row r="392" spans="1:8" x14ac:dyDescent="0.2">
      <c r="A392" s="166"/>
      <c r="B392" s="166" t="s">
        <v>11</v>
      </c>
      <c r="C392" s="49">
        <v>402728.41</v>
      </c>
      <c r="D392" s="50">
        <v>30</v>
      </c>
      <c r="E392" s="45">
        <v>0</v>
      </c>
      <c r="F392" s="46">
        <v>0</v>
      </c>
      <c r="G392" s="51">
        <f t="shared" si="12"/>
        <v>402728.41</v>
      </c>
      <c r="H392" s="52">
        <f t="shared" si="12"/>
        <v>30</v>
      </c>
    </row>
    <row r="393" spans="1:8" x14ac:dyDescent="0.2">
      <c r="A393" s="166"/>
      <c r="B393" s="166" t="s">
        <v>12</v>
      </c>
      <c r="C393" s="49">
        <v>402728.41</v>
      </c>
      <c r="D393" s="50">
        <v>30</v>
      </c>
      <c r="E393" s="45">
        <v>0</v>
      </c>
      <c r="F393" s="46">
        <v>0</v>
      </c>
      <c r="G393" s="51">
        <f t="shared" si="12"/>
        <v>402728.41</v>
      </c>
      <c r="H393" s="52">
        <f t="shared" si="12"/>
        <v>30</v>
      </c>
    </row>
    <row r="394" spans="1:8" x14ac:dyDescent="0.2">
      <c r="A394" s="167"/>
      <c r="B394" s="167" t="s">
        <v>13</v>
      </c>
      <c r="C394" s="55">
        <v>456425.49</v>
      </c>
      <c r="D394" s="56">
        <v>34</v>
      </c>
      <c r="E394" s="45">
        <v>0</v>
      </c>
      <c r="F394" s="46">
        <v>0</v>
      </c>
      <c r="G394" s="57">
        <f t="shared" ref="G394:H424" si="13">C394+E394</f>
        <v>456425.49</v>
      </c>
      <c r="H394" s="58">
        <f t="shared" si="13"/>
        <v>34</v>
      </c>
    </row>
    <row r="395" spans="1:8" ht="21" x14ac:dyDescent="0.2">
      <c r="A395" s="164" t="s">
        <v>60</v>
      </c>
      <c r="B395" s="164" t="s">
        <v>116</v>
      </c>
      <c r="C395" s="66">
        <v>9575836</v>
      </c>
      <c r="D395" s="72">
        <v>734</v>
      </c>
      <c r="E395" s="68">
        <v>255634.54</v>
      </c>
      <c r="F395" s="69">
        <v>20</v>
      </c>
      <c r="G395" s="70">
        <f t="shared" si="13"/>
        <v>9831470.5399999991</v>
      </c>
      <c r="H395" s="71">
        <f t="shared" si="13"/>
        <v>754</v>
      </c>
    </row>
    <row r="396" spans="1:8" x14ac:dyDescent="0.2">
      <c r="A396" s="165"/>
      <c r="B396" s="165" t="s">
        <v>2</v>
      </c>
      <c r="C396" s="43">
        <v>795811.98</v>
      </c>
      <c r="D396" s="44">
        <v>61</v>
      </c>
      <c r="E396" s="45">
        <v>0</v>
      </c>
      <c r="F396" s="46">
        <v>0</v>
      </c>
      <c r="G396" s="47">
        <f t="shared" si="13"/>
        <v>795811.98</v>
      </c>
      <c r="H396" s="48">
        <f t="shared" si="13"/>
        <v>61</v>
      </c>
    </row>
    <row r="397" spans="1:8" x14ac:dyDescent="0.2">
      <c r="A397" s="166"/>
      <c r="B397" s="166" t="s">
        <v>3</v>
      </c>
      <c r="C397" s="49">
        <v>795811.98</v>
      </c>
      <c r="D397" s="50">
        <v>61</v>
      </c>
      <c r="E397" s="45">
        <v>0</v>
      </c>
      <c r="F397" s="46">
        <v>0</v>
      </c>
      <c r="G397" s="51">
        <f t="shared" si="13"/>
        <v>795811.98</v>
      </c>
      <c r="H397" s="52">
        <f t="shared" si="13"/>
        <v>61</v>
      </c>
    </row>
    <row r="398" spans="1:8" x14ac:dyDescent="0.2">
      <c r="A398" s="166"/>
      <c r="B398" s="166" t="s">
        <v>4</v>
      </c>
      <c r="C398" s="49">
        <v>795811.98</v>
      </c>
      <c r="D398" s="50">
        <v>61</v>
      </c>
      <c r="E398" s="45">
        <v>0</v>
      </c>
      <c r="F398" s="46">
        <v>0</v>
      </c>
      <c r="G398" s="51">
        <f t="shared" si="13"/>
        <v>795811.98</v>
      </c>
      <c r="H398" s="52">
        <f t="shared" si="13"/>
        <v>61</v>
      </c>
    </row>
    <row r="399" spans="1:8" x14ac:dyDescent="0.2">
      <c r="A399" s="166"/>
      <c r="B399" s="166" t="s">
        <v>5</v>
      </c>
      <c r="C399" s="49">
        <v>795811.98</v>
      </c>
      <c r="D399" s="50">
        <v>61</v>
      </c>
      <c r="E399" s="45">
        <v>0</v>
      </c>
      <c r="F399" s="46">
        <v>0</v>
      </c>
      <c r="G399" s="51">
        <f t="shared" si="13"/>
        <v>795811.98</v>
      </c>
      <c r="H399" s="52">
        <f t="shared" si="13"/>
        <v>61</v>
      </c>
    </row>
    <row r="400" spans="1:8" x14ac:dyDescent="0.2">
      <c r="A400" s="166"/>
      <c r="B400" s="166" t="s">
        <v>6</v>
      </c>
      <c r="C400" s="49">
        <v>795811.98</v>
      </c>
      <c r="D400" s="50">
        <v>61</v>
      </c>
      <c r="E400" s="45">
        <v>0</v>
      </c>
      <c r="F400" s="46">
        <v>0</v>
      </c>
      <c r="G400" s="51">
        <f t="shared" si="13"/>
        <v>795811.98</v>
      </c>
      <c r="H400" s="52">
        <f t="shared" si="13"/>
        <v>61</v>
      </c>
    </row>
    <row r="401" spans="1:8" x14ac:dyDescent="0.2">
      <c r="A401" s="166"/>
      <c r="B401" s="166" t="s">
        <v>7</v>
      </c>
      <c r="C401" s="49">
        <v>795811.98</v>
      </c>
      <c r="D401" s="50">
        <v>61</v>
      </c>
      <c r="E401" s="45">
        <v>0</v>
      </c>
      <c r="F401" s="46">
        <v>0</v>
      </c>
      <c r="G401" s="51">
        <f t="shared" si="13"/>
        <v>795811.98</v>
      </c>
      <c r="H401" s="52">
        <f t="shared" si="13"/>
        <v>61</v>
      </c>
    </row>
    <row r="402" spans="1:8" x14ac:dyDescent="0.2">
      <c r="A402" s="166"/>
      <c r="B402" s="166" t="s">
        <v>8</v>
      </c>
      <c r="C402" s="49">
        <v>795811.98</v>
      </c>
      <c r="D402" s="50">
        <v>61</v>
      </c>
      <c r="E402" s="62">
        <v>255634.54</v>
      </c>
      <c r="F402" s="63">
        <v>20</v>
      </c>
      <c r="G402" s="51">
        <f t="shared" si="13"/>
        <v>1051446.52</v>
      </c>
      <c r="H402" s="52">
        <f t="shared" si="13"/>
        <v>81</v>
      </c>
    </row>
    <row r="403" spans="1:8" x14ac:dyDescent="0.2">
      <c r="A403" s="166"/>
      <c r="B403" s="166" t="s">
        <v>9</v>
      </c>
      <c r="C403" s="49">
        <v>795811.98</v>
      </c>
      <c r="D403" s="50">
        <v>61</v>
      </c>
      <c r="E403" s="45">
        <v>0</v>
      </c>
      <c r="F403" s="46">
        <v>0</v>
      </c>
      <c r="G403" s="51">
        <f t="shared" si="13"/>
        <v>795811.98</v>
      </c>
      <c r="H403" s="52">
        <f t="shared" si="13"/>
        <v>61</v>
      </c>
    </row>
    <row r="404" spans="1:8" x14ac:dyDescent="0.2">
      <c r="A404" s="166"/>
      <c r="B404" s="166" t="s">
        <v>10</v>
      </c>
      <c r="C404" s="49">
        <v>795811.98</v>
      </c>
      <c r="D404" s="50">
        <v>61</v>
      </c>
      <c r="E404" s="45">
        <v>0</v>
      </c>
      <c r="F404" s="46">
        <v>0</v>
      </c>
      <c r="G404" s="51">
        <f t="shared" si="13"/>
        <v>795811.98</v>
      </c>
      <c r="H404" s="52">
        <f t="shared" si="13"/>
        <v>61</v>
      </c>
    </row>
    <row r="405" spans="1:8" x14ac:dyDescent="0.2">
      <c r="A405" s="166"/>
      <c r="B405" s="166" t="s">
        <v>11</v>
      </c>
      <c r="C405" s="49">
        <v>795811.98</v>
      </c>
      <c r="D405" s="50">
        <v>61</v>
      </c>
      <c r="E405" s="45">
        <v>0</v>
      </c>
      <c r="F405" s="46">
        <v>0</v>
      </c>
      <c r="G405" s="51">
        <f t="shared" si="13"/>
        <v>795811.98</v>
      </c>
      <c r="H405" s="52">
        <f t="shared" si="13"/>
        <v>61</v>
      </c>
    </row>
    <row r="406" spans="1:8" x14ac:dyDescent="0.2">
      <c r="A406" s="166"/>
      <c r="B406" s="166" t="s">
        <v>12</v>
      </c>
      <c r="C406" s="49">
        <v>795811.98</v>
      </c>
      <c r="D406" s="50">
        <v>61</v>
      </c>
      <c r="E406" s="45">
        <v>0</v>
      </c>
      <c r="F406" s="46">
        <v>0</v>
      </c>
      <c r="G406" s="51">
        <f t="shared" si="13"/>
        <v>795811.98</v>
      </c>
      <c r="H406" s="52">
        <f t="shared" si="13"/>
        <v>61</v>
      </c>
    </row>
    <row r="407" spans="1:8" x14ac:dyDescent="0.2">
      <c r="A407" s="167"/>
      <c r="B407" s="167" t="s">
        <v>13</v>
      </c>
      <c r="C407" s="55">
        <v>821904.22</v>
      </c>
      <c r="D407" s="56">
        <v>63</v>
      </c>
      <c r="E407" s="45">
        <v>0</v>
      </c>
      <c r="F407" s="46">
        <v>0</v>
      </c>
      <c r="G407" s="57">
        <f t="shared" si="13"/>
        <v>821904.22</v>
      </c>
      <c r="H407" s="58">
        <f t="shared" si="13"/>
        <v>63</v>
      </c>
    </row>
    <row r="408" spans="1:8" ht="21" x14ac:dyDescent="0.2">
      <c r="A408" s="164" t="s">
        <v>117</v>
      </c>
      <c r="B408" s="164" t="s">
        <v>118</v>
      </c>
      <c r="C408" s="66">
        <v>14410392</v>
      </c>
      <c r="D408" s="67">
        <v>1061</v>
      </c>
      <c r="E408" s="68">
        <v>318932.31</v>
      </c>
      <c r="F408" s="69">
        <v>23</v>
      </c>
      <c r="G408" s="70">
        <f t="shared" si="13"/>
        <v>14729324.310000001</v>
      </c>
      <c r="H408" s="71">
        <f t="shared" si="13"/>
        <v>1084</v>
      </c>
    </row>
    <row r="409" spans="1:8" x14ac:dyDescent="0.2">
      <c r="A409" s="165"/>
      <c r="B409" s="165" t="s">
        <v>2</v>
      </c>
      <c r="C409" s="43">
        <v>1195206.8799999999</v>
      </c>
      <c r="D409" s="44">
        <v>88</v>
      </c>
      <c r="E409" s="45">
        <v>0</v>
      </c>
      <c r="F409" s="46">
        <v>0</v>
      </c>
      <c r="G409" s="47">
        <f t="shared" si="13"/>
        <v>1195206.8799999999</v>
      </c>
      <c r="H409" s="48">
        <f t="shared" si="13"/>
        <v>88</v>
      </c>
    </row>
    <row r="410" spans="1:8" x14ac:dyDescent="0.2">
      <c r="A410" s="166"/>
      <c r="B410" s="166" t="s">
        <v>3</v>
      </c>
      <c r="C410" s="49">
        <v>1195206.8799999999</v>
      </c>
      <c r="D410" s="50">
        <v>88</v>
      </c>
      <c r="E410" s="45">
        <v>0</v>
      </c>
      <c r="F410" s="46">
        <v>0</v>
      </c>
      <c r="G410" s="51">
        <f t="shared" si="13"/>
        <v>1195206.8799999999</v>
      </c>
      <c r="H410" s="52">
        <f t="shared" si="13"/>
        <v>88</v>
      </c>
    </row>
    <row r="411" spans="1:8" x14ac:dyDescent="0.2">
      <c r="A411" s="166"/>
      <c r="B411" s="166" t="s">
        <v>4</v>
      </c>
      <c r="C411" s="49">
        <v>1195206.8799999999</v>
      </c>
      <c r="D411" s="50">
        <v>88</v>
      </c>
      <c r="E411" s="45">
        <v>0</v>
      </c>
      <c r="F411" s="46">
        <v>0</v>
      </c>
      <c r="G411" s="51">
        <f t="shared" si="13"/>
        <v>1195206.8799999999</v>
      </c>
      <c r="H411" s="52">
        <f t="shared" si="13"/>
        <v>88</v>
      </c>
    </row>
    <row r="412" spans="1:8" x14ac:dyDescent="0.2">
      <c r="A412" s="166"/>
      <c r="B412" s="166" t="s">
        <v>5</v>
      </c>
      <c r="C412" s="49">
        <v>1195206.8799999999</v>
      </c>
      <c r="D412" s="50">
        <v>88</v>
      </c>
      <c r="E412" s="45">
        <v>0</v>
      </c>
      <c r="F412" s="46">
        <v>0</v>
      </c>
      <c r="G412" s="51">
        <f t="shared" si="13"/>
        <v>1195206.8799999999</v>
      </c>
      <c r="H412" s="52">
        <f t="shared" si="13"/>
        <v>88</v>
      </c>
    </row>
    <row r="413" spans="1:8" x14ac:dyDescent="0.2">
      <c r="A413" s="166"/>
      <c r="B413" s="166" t="s">
        <v>6</v>
      </c>
      <c r="C413" s="49">
        <v>1195206.8799999999</v>
      </c>
      <c r="D413" s="50">
        <v>88</v>
      </c>
      <c r="E413" s="45">
        <v>0</v>
      </c>
      <c r="F413" s="46">
        <v>0</v>
      </c>
      <c r="G413" s="51">
        <f t="shared" si="13"/>
        <v>1195206.8799999999</v>
      </c>
      <c r="H413" s="52">
        <f t="shared" si="13"/>
        <v>88</v>
      </c>
    </row>
    <row r="414" spans="1:8" x14ac:dyDescent="0.2">
      <c r="A414" s="166"/>
      <c r="B414" s="166" t="s">
        <v>7</v>
      </c>
      <c r="C414" s="49">
        <v>1195206.8799999999</v>
      </c>
      <c r="D414" s="50">
        <v>88</v>
      </c>
      <c r="E414" s="45">
        <v>0</v>
      </c>
      <c r="F414" s="46">
        <v>0</v>
      </c>
      <c r="G414" s="51">
        <f t="shared" si="13"/>
        <v>1195206.8799999999</v>
      </c>
      <c r="H414" s="52">
        <f t="shared" si="13"/>
        <v>88</v>
      </c>
    </row>
    <row r="415" spans="1:8" x14ac:dyDescent="0.2">
      <c r="A415" s="166"/>
      <c r="B415" s="166" t="s">
        <v>8</v>
      </c>
      <c r="C415" s="49">
        <v>1195206.8799999999</v>
      </c>
      <c r="D415" s="50">
        <v>88</v>
      </c>
      <c r="E415" s="62">
        <v>318932.31</v>
      </c>
      <c r="F415" s="63">
        <v>23</v>
      </c>
      <c r="G415" s="51">
        <f t="shared" si="13"/>
        <v>1514139.19</v>
      </c>
      <c r="H415" s="52">
        <f t="shared" si="13"/>
        <v>111</v>
      </c>
    </row>
    <row r="416" spans="1:8" x14ac:dyDescent="0.2">
      <c r="A416" s="166"/>
      <c r="B416" s="166" t="s">
        <v>9</v>
      </c>
      <c r="C416" s="49">
        <v>1195206.8799999999</v>
      </c>
      <c r="D416" s="50">
        <v>88</v>
      </c>
      <c r="E416" s="45">
        <v>0</v>
      </c>
      <c r="F416" s="46">
        <v>0</v>
      </c>
      <c r="G416" s="51">
        <f t="shared" si="13"/>
        <v>1195206.8799999999</v>
      </c>
      <c r="H416" s="52">
        <f t="shared" si="13"/>
        <v>88</v>
      </c>
    </row>
    <row r="417" spans="1:8" x14ac:dyDescent="0.2">
      <c r="A417" s="166"/>
      <c r="B417" s="166" t="s">
        <v>10</v>
      </c>
      <c r="C417" s="49">
        <v>1195206.8799999999</v>
      </c>
      <c r="D417" s="50">
        <v>88</v>
      </c>
      <c r="E417" s="45">
        <v>0</v>
      </c>
      <c r="F417" s="46">
        <v>0</v>
      </c>
      <c r="G417" s="51">
        <f t="shared" si="13"/>
        <v>1195206.8799999999</v>
      </c>
      <c r="H417" s="52">
        <f t="shared" si="13"/>
        <v>88</v>
      </c>
    </row>
    <row r="418" spans="1:8" x14ac:dyDescent="0.2">
      <c r="A418" s="166"/>
      <c r="B418" s="166" t="s">
        <v>11</v>
      </c>
      <c r="C418" s="49">
        <v>1195206.8799999999</v>
      </c>
      <c r="D418" s="50">
        <v>88</v>
      </c>
      <c r="E418" s="45">
        <v>0</v>
      </c>
      <c r="F418" s="46">
        <v>0</v>
      </c>
      <c r="G418" s="51">
        <f t="shared" si="13"/>
        <v>1195206.8799999999</v>
      </c>
      <c r="H418" s="52">
        <f t="shared" si="13"/>
        <v>88</v>
      </c>
    </row>
    <row r="419" spans="1:8" x14ac:dyDescent="0.2">
      <c r="A419" s="166"/>
      <c r="B419" s="166" t="s">
        <v>12</v>
      </c>
      <c r="C419" s="49">
        <v>1195206.8799999999</v>
      </c>
      <c r="D419" s="50">
        <v>88</v>
      </c>
      <c r="E419" s="45">
        <v>0</v>
      </c>
      <c r="F419" s="46">
        <v>0</v>
      </c>
      <c r="G419" s="51">
        <f t="shared" si="13"/>
        <v>1195206.8799999999</v>
      </c>
      <c r="H419" s="52">
        <f t="shared" si="13"/>
        <v>88</v>
      </c>
    </row>
    <row r="420" spans="1:8" x14ac:dyDescent="0.2">
      <c r="A420" s="167"/>
      <c r="B420" s="167" t="s">
        <v>13</v>
      </c>
      <c r="C420" s="55">
        <v>1263116.32</v>
      </c>
      <c r="D420" s="56">
        <v>93</v>
      </c>
      <c r="E420" s="45">
        <v>0</v>
      </c>
      <c r="F420" s="46">
        <v>0</v>
      </c>
      <c r="G420" s="57">
        <f t="shared" si="13"/>
        <v>1263116.32</v>
      </c>
      <c r="H420" s="58">
        <f t="shared" si="13"/>
        <v>93</v>
      </c>
    </row>
    <row r="421" spans="1:8" ht="21" x14ac:dyDescent="0.2">
      <c r="A421" s="164" t="s">
        <v>70</v>
      </c>
      <c r="B421" s="164" t="s">
        <v>119</v>
      </c>
      <c r="C421" s="66">
        <v>14974201.279999999</v>
      </c>
      <c r="D421" s="67">
        <v>1088</v>
      </c>
      <c r="E421" s="68">
        <v>698566.57</v>
      </c>
      <c r="F421" s="69">
        <v>51</v>
      </c>
      <c r="G421" s="70">
        <f t="shared" si="13"/>
        <v>15672767.85</v>
      </c>
      <c r="H421" s="71">
        <f t="shared" si="13"/>
        <v>1139</v>
      </c>
    </row>
    <row r="422" spans="1:8" x14ac:dyDescent="0.2">
      <c r="A422" s="165"/>
      <c r="B422" s="165" t="s">
        <v>2</v>
      </c>
      <c r="C422" s="43">
        <v>1071947.92</v>
      </c>
      <c r="D422" s="44">
        <v>77</v>
      </c>
      <c r="E422" s="45">
        <v>0</v>
      </c>
      <c r="F422" s="46">
        <v>0</v>
      </c>
      <c r="G422" s="47">
        <f t="shared" si="13"/>
        <v>1071947.92</v>
      </c>
      <c r="H422" s="48">
        <f t="shared" si="13"/>
        <v>77</v>
      </c>
    </row>
    <row r="423" spans="1:8" x14ac:dyDescent="0.2">
      <c r="A423" s="166"/>
      <c r="B423" s="166" t="s">
        <v>3</v>
      </c>
      <c r="C423" s="49">
        <v>1071947.92</v>
      </c>
      <c r="D423" s="50">
        <v>77</v>
      </c>
      <c r="E423" s="45">
        <v>0</v>
      </c>
      <c r="F423" s="46">
        <v>0</v>
      </c>
      <c r="G423" s="51">
        <f t="shared" si="13"/>
        <v>1071947.92</v>
      </c>
      <c r="H423" s="52">
        <f t="shared" si="13"/>
        <v>77</v>
      </c>
    </row>
    <row r="424" spans="1:8" x14ac:dyDescent="0.2">
      <c r="A424" s="166"/>
      <c r="B424" s="166" t="s">
        <v>4</v>
      </c>
      <c r="C424" s="49">
        <v>1071947.92</v>
      </c>
      <c r="D424" s="50">
        <v>77</v>
      </c>
      <c r="E424" s="45">
        <v>0</v>
      </c>
      <c r="F424" s="46">
        <v>0</v>
      </c>
      <c r="G424" s="51">
        <f t="shared" si="13"/>
        <v>1071947.92</v>
      </c>
      <c r="H424" s="52">
        <f t="shared" si="13"/>
        <v>77</v>
      </c>
    </row>
    <row r="425" spans="1:8" x14ac:dyDescent="0.2">
      <c r="A425" s="166"/>
      <c r="B425" s="166" t="s">
        <v>5</v>
      </c>
      <c r="C425" s="49">
        <v>3252381.2</v>
      </c>
      <c r="D425" s="50">
        <v>246</v>
      </c>
      <c r="E425" s="45">
        <v>0</v>
      </c>
      <c r="F425" s="46">
        <v>0</v>
      </c>
      <c r="G425" s="51">
        <f t="shared" ref="G425:H435" si="14">C425+E425</f>
        <v>3252381.2</v>
      </c>
      <c r="H425" s="52">
        <f t="shared" si="14"/>
        <v>246</v>
      </c>
    </row>
    <row r="426" spans="1:8" x14ac:dyDescent="0.2">
      <c r="A426" s="166"/>
      <c r="B426" s="166" t="s">
        <v>6</v>
      </c>
      <c r="C426" s="49">
        <v>1071947.92</v>
      </c>
      <c r="D426" s="50">
        <v>77</v>
      </c>
      <c r="E426" s="45">
        <v>0</v>
      </c>
      <c r="F426" s="46">
        <v>0</v>
      </c>
      <c r="G426" s="51">
        <f t="shared" si="14"/>
        <v>1071947.92</v>
      </c>
      <c r="H426" s="52">
        <f t="shared" si="14"/>
        <v>77</v>
      </c>
    </row>
    <row r="427" spans="1:8" x14ac:dyDescent="0.2">
      <c r="A427" s="166"/>
      <c r="B427" s="166" t="s">
        <v>7</v>
      </c>
      <c r="C427" s="49">
        <v>1071947.92</v>
      </c>
      <c r="D427" s="50">
        <v>77</v>
      </c>
      <c r="E427" s="45">
        <v>0</v>
      </c>
      <c r="F427" s="46">
        <v>0</v>
      </c>
      <c r="G427" s="51">
        <f t="shared" si="14"/>
        <v>1071947.92</v>
      </c>
      <c r="H427" s="52">
        <f t="shared" si="14"/>
        <v>77</v>
      </c>
    </row>
    <row r="428" spans="1:8" x14ac:dyDescent="0.2">
      <c r="A428" s="166"/>
      <c r="B428" s="166" t="s">
        <v>8</v>
      </c>
      <c r="C428" s="49">
        <v>1071947.92</v>
      </c>
      <c r="D428" s="50">
        <v>77</v>
      </c>
      <c r="E428" s="62">
        <v>698566.57</v>
      </c>
      <c r="F428" s="63">
        <v>51</v>
      </c>
      <c r="G428" s="51">
        <f t="shared" si="14"/>
        <v>1770514.49</v>
      </c>
      <c r="H428" s="52">
        <f t="shared" si="14"/>
        <v>128</v>
      </c>
    </row>
    <row r="429" spans="1:8" x14ac:dyDescent="0.2">
      <c r="A429" s="166"/>
      <c r="B429" s="166" t="s">
        <v>9</v>
      </c>
      <c r="C429" s="49">
        <v>1071947.92</v>
      </c>
      <c r="D429" s="50">
        <v>77</v>
      </c>
      <c r="E429" s="45">
        <v>0</v>
      </c>
      <c r="F429" s="46">
        <v>0</v>
      </c>
      <c r="G429" s="51">
        <f t="shared" si="14"/>
        <v>1071947.92</v>
      </c>
      <c r="H429" s="52">
        <f t="shared" si="14"/>
        <v>77</v>
      </c>
    </row>
    <row r="430" spans="1:8" x14ac:dyDescent="0.2">
      <c r="A430" s="166"/>
      <c r="B430" s="166" t="s">
        <v>10</v>
      </c>
      <c r="C430" s="49">
        <v>1071947.92</v>
      </c>
      <c r="D430" s="50">
        <v>77</v>
      </c>
      <c r="E430" s="45">
        <v>0</v>
      </c>
      <c r="F430" s="46">
        <v>0</v>
      </c>
      <c r="G430" s="51">
        <f t="shared" si="14"/>
        <v>1071947.92</v>
      </c>
      <c r="H430" s="52">
        <f t="shared" si="14"/>
        <v>77</v>
      </c>
    </row>
    <row r="431" spans="1:8" x14ac:dyDescent="0.2">
      <c r="A431" s="166"/>
      <c r="B431" s="166" t="s">
        <v>11</v>
      </c>
      <c r="C431" s="49">
        <v>1071947.92</v>
      </c>
      <c r="D431" s="50">
        <v>77</v>
      </c>
      <c r="E431" s="45">
        <v>0</v>
      </c>
      <c r="F431" s="46">
        <v>0</v>
      </c>
      <c r="G431" s="51">
        <f t="shared" si="14"/>
        <v>1071947.92</v>
      </c>
      <c r="H431" s="52">
        <f t="shared" si="14"/>
        <v>77</v>
      </c>
    </row>
    <row r="432" spans="1:8" x14ac:dyDescent="0.2">
      <c r="A432" s="166"/>
      <c r="B432" s="166" t="s">
        <v>12</v>
      </c>
      <c r="C432" s="49">
        <v>1071947.92</v>
      </c>
      <c r="D432" s="50">
        <v>77</v>
      </c>
      <c r="E432" s="45">
        <v>0</v>
      </c>
      <c r="F432" s="46">
        <v>0</v>
      </c>
      <c r="G432" s="51">
        <f t="shared" si="14"/>
        <v>1071947.92</v>
      </c>
      <c r="H432" s="52">
        <f t="shared" si="14"/>
        <v>77</v>
      </c>
    </row>
    <row r="433" spans="1:8" x14ac:dyDescent="0.2">
      <c r="A433" s="166"/>
      <c r="B433" s="166" t="s">
        <v>13</v>
      </c>
      <c r="C433" s="49">
        <v>1002340.88</v>
      </c>
      <c r="D433" s="50">
        <v>72</v>
      </c>
      <c r="E433" s="45">
        <v>0</v>
      </c>
      <c r="F433" s="46">
        <v>0</v>
      </c>
      <c r="G433" s="51">
        <f t="shared" si="14"/>
        <v>1002340.88</v>
      </c>
      <c r="H433" s="52">
        <f t="shared" si="14"/>
        <v>72</v>
      </c>
    </row>
    <row r="434" spans="1:8" x14ac:dyDescent="0.2">
      <c r="A434" s="78"/>
      <c r="B434" s="168" t="s">
        <v>120</v>
      </c>
      <c r="C434" s="68">
        <f>'[1]прил 1.3 ДС'!$C$135</f>
        <v>66519138.420000002</v>
      </c>
      <c r="D434" s="79">
        <f>'[1]прил 1.3 ДС'!$D$135</f>
        <v>18445</v>
      </c>
      <c r="E434" s="68">
        <v>0</v>
      </c>
      <c r="F434" s="79">
        <v>-1346</v>
      </c>
      <c r="G434" s="70">
        <f t="shared" si="14"/>
        <v>66519138.420000002</v>
      </c>
      <c r="H434" s="71">
        <f t="shared" si="14"/>
        <v>17099</v>
      </c>
    </row>
    <row r="435" spans="1:8" x14ac:dyDescent="0.2">
      <c r="A435" s="78"/>
      <c r="B435" s="170" t="s">
        <v>72</v>
      </c>
      <c r="C435" s="68">
        <f>C5+C18+C31+C44+C57+C70+C83+C96+C109+C122+C135+C148+C161+C174+C187+C200+C213+C226+C239+C252+C265+C278+C291+C304+C317+C330+C343+C356+C369+C382+C395+C408+C421+C434</f>
        <v>1011974347.7</v>
      </c>
      <c r="D435" s="79">
        <f>D5+D18+D31+D44+D57+D70+D83+D96+D109+D122+D135+D148+D161+D174+D187+D200+D213+D226+D239+D252+D265+D278+D291+D304+D317+D330+D343+D356+D369+D382+D395+D408+D421+D434</f>
        <v>78946</v>
      </c>
      <c r="E435" s="68">
        <f>E5+E18+E31+E44+E57+E70+E83+E96+E109+E122+E135+E148+E161+E174+E187+E200+E213+E226+E239+E252+E265+E278+E291+E304+E317+E330+E343+E356+E369+E382+E395+E408+E421+E434</f>
        <v>23000000</v>
      </c>
      <c r="F435" s="79">
        <f>F5+F18+F31+F44+F57+F70+F83+F96+F109+F122+F135+F148+F161+F174+F187+F200+F213+F226+F239+F252+F265+F278+F291+F304+F317+F330+F343+F356+F369+F382+F395+F408+F421+F434</f>
        <v>138</v>
      </c>
      <c r="G435" s="70">
        <f t="shared" si="14"/>
        <v>1034974347.7</v>
      </c>
      <c r="H435" s="71">
        <f t="shared" si="14"/>
        <v>79084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="150" zoomScaleNormal="100" zoomScaleSheetLayoutView="150" workbookViewId="0">
      <selection activeCell="C14" sqref="C13:C14"/>
    </sheetView>
  </sheetViews>
  <sheetFormatPr defaultColWidth="10.5" defaultRowHeight="11.25" outlineLevelRow="2" x14ac:dyDescent="0.2"/>
  <cols>
    <col min="1" max="1" width="10.6640625" style="37" customWidth="1"/>
    <col min="2" max="2" width="28.6640625" style="37" customWidth="1"/>
    <col min="3" max="3" width="14" style="37" customWidth="1"/>
    <col min="4" max="4" width="9.1640625" style="37" customWidth="1"/>
    <col min="5" max="5" width="16.1640625" style="114" customWidth="1"/>
    <col min="6" max="6" width="9.1640625" style="37" customWidth="1"/>
    <col min="7" max="7" width="15.5" style="114" customWidth="1"/>
    <col min="8" max="8" width="9.1640625" style="37" customWidth="1"/>
    <col min="9" max="16384" width="10.5" style="39"/>
  </cols>
  <sheetData>
    <row r="1" spans="1:8" s="34" customFormat="1" ht="45" customHeight="1" x14ac:dyDescent="0.25">
      <c r="A1" s="30"/>
      <c r="B1" s="31"/>
      <c r="C1" s="32"/>
      <c r="D1" s="33"/>
      <c r="F1" s="150" t="s">
        <v>203</v>
      </c>
      <c r="G1" s="150"/>
      <c r="H1" s="150"/>
    </row>
    <row r="2" spans="1:8" s="34" customFormat="1" ht="57" customHeight="1" x14ac:dyDescent="0.25">
      <c r="A2" s="140" t="s">
        <v>202</v>
      </c>
      <c r="B2" s="140"/>
      <c r="C2" s="140"/>
      <c r="D2" s="140"/>
      <c r="E2" s="140"/>
      <c r="F2" s="140"/>
      <c r="G2" s="140"/>
      <c r="H2" s="140"/>
    </row>
    <row r="3" spans="1:8" s="34" customFormat="1" ht="29.25" customHeight="1" x14ac:dyDescent="0.25">
      <c r="A3" s="151" t="s">
        <v>0</v>
      </c>
      <c r="B3" s="151" t="s">
        <v>180</v>
      </c>
      <c r="C3" s="152" t="s">
        <v>75</v>
      </c>
      <c r="D3" s="152"/>
      <c r="E3" s="153" t="s">
        <v>76</v>
      </c>
      <c r="F3" s="153"/>
      <c r="G3" s="154" t="s">
        <v>77</v>
      </c>
      <c r="H3" s="154"/>
    </row>
    <row r="4" spans="1:8" s="34" customFormat="1" ht="30" x14ac:dyDescent="0.25">
      <c r="A4" s="151"/>
      <c r="B4" s="151"/>
      <c r="C4" s="35" t="s">
        <v>78</v>
      </c>
      <c r="D4" s="35" t="s">
        <v>79</v>
      </c>
      <c r="E4" s="36" t="s">
        <v>78</v>
      </c>
      <c r="F4" s="35" t="s">
        <v>79</v>
      </c>
      <c r="G4" s="35" t="s">
        <v>78</v>
      </c>
      <c r="H4" s="35" t="s">
        <v>79</v>
      </c>
    </row>
    <row r="5" spans="1:8" x14ac:dyDescent="0.2">
      <c r="A5" s="95" t="s">
        <v>176</v>
      </c>
      <c r="B5" s="95" t="s">
        <v>137</v>
      </c>
      <c r="C5" s="96">
        <v>67748987.799999997</v>
      </c>
      <c r="D5" s="97">
        <v>48414</v>
      </c>
      <c r="E5" s="96">
        <v>-2343031.29</v>
      </c>
      <c r="F5" s="97">
        <v>-2300</v>
      </c>
      <c r="G5" s="96">
        <v>65405956.509999998</v>
      </c>
      <c r="H5" s="97">
        <v>46114</v>
      </c>
    </row>
    <row r="6" spans="1:8" outlineLevel="1" x14ac:dyDescent="0.2">
      <c r="A6" s="98"/>
      <c r="B6" s="99" t="s">
        <v>177</v>
      </c>
      <c r="C6" s="100">
        <v>67748987.799999997</v>
      </c>
      <c r="D6" s="101">
        <v>48414</v>
      </c>
      <c r="E6" s="100">
        <v>-2343031.29</v>
      </c>
      <c r="F6" s="101">
        <v>-2300</v>
      </c>
      <c r="G6" s="102">
        <v>65405956.509999998</v>
      </c>
      <c r="H6" s="103">
        <v>46114</v>
      </c>
    </row>
    <row r="7" spans="1:8" outlineLevel="2" x14ac:dyDescent="0.2">
      <c r="A7" s="104"/>
      <c r="B7" s="105" t="s">
        <v>2</v>
      </c>
      <c r="C7" s="106">
        <v>67748987.799999997</v>
      </c>
      <c r="D7" s="107">
        <v>48414</v>
      </c>
      <c r="E7" s="106">
        <v>-2343031.29</v>
      </c>
      <c r="F7" s="107">
        <v>-2300</v>
      </c>
      <c r="G7" s="108">
        <v>65405956.509999998</v>
      </c>
      <c r="H7" s="109">
        <v>46114</v>
      </c>
    </row>
    <row r="8" spans="1:8" outlineLevel="2" x14ac:dyDescent="0.2">
      <c r="A8" s="104"/>
      <c r="B8" s="105" t="s">
        <v>3</v>
      </c>
      <c r="C8" s="110"/>
      <c r="D8" s="110"/>
      <c r="E8" s="106">
        <v>0</v>
      </c>
      <c r="F8" s="107">
        <v>0</v>
      </c>
      <c r="G8" s="108">
        <v>0</v>
      </c>
      <c r="H8" s="109">
        <v>0</v>
      </c>
    </row>
    <row r="9" spans="1:8" outlineLevel="2" x14ac:dyDescent="0.2">
      <c r="A9" s="104"/>
      <c r="B9" s="105" t="s">
        <v>4</v>
      </c>
      <c r="C9" s="110"/>
      <c r="D9" s="110"/>
      <c r="E9" s="106">
        <v>0</v>
      </c>
      <c r="F9" s="107">
        <v>0</v>
      </c>
      <c r="G9" s="108">
        <v>0</v>
      </c>
      <c r="H9" s="109">
        <v>0</v>
      </c>
    </row>
    <row r="10" spans="1:8" outlineLevel="2" x14ac:dyDescent="0.2">
      <c r="A10" s="104"/>
      <c r="B10" s="105" t="s">
        <v>5</v>
      </c>
      <c r="C10" s="110"/>
      <c r="D10" s="110"/>
      <c r="E10" s="106">
        <v>0</v>
      </c>
      <c r="F10" s="107">
        <v>0</v>
      </c>
      <c r="G10" s="108">
        <v>0</v>
      </c>
      <c r="H10" s="109">
        <v>0</v>
      </c>
    </row>
    <row r="11" spans="1:8" outlineLevel="2" x14ac:dyDescent="0.2">
      <c r="A11" s="104"/>
      <c r="B11" s="105" t="s">
        <v>6</v>
      </c>
      <c r="C11" s="110"/>
      <c r="D11" s="110"/>
      <c r="E11" s="106">
        <v>0</v>
      </c>
      <c r="F11" s="107">
        <v>0</v>
      </c>
      <c r="G11" s="108">
        <v>0</v>
      </c>
      <c r="H11" s="109">
        <v>0</v>
      </c>
    </row>
    <row r="12" spans="1:8" outlineLevel="2" x14ac:dyDescent="0.2">
      <c r="A12" s="104"/>
      <c r="B12" s="105" t="s">
        <v>7</v>
      </c>
      <c r="C12" s="110"/>
      <c r="D12" s="110"/>
      <c r="E12" s="106">
        <v>0</v>
      </c>
      <c r="F12" s="107">
        <v>0</v>
      </c>
      <c r="G12" s="108">
        <v>0</v>
      </c>
      <c r="H12" s="109">
        <v>0</v>
      </c>
    </row>
    <row r="13" spans="1:8" outlineLevel="2" x14ac:dyDescent="0.2">
      <c r="A13" s="104"/>
      <c r="B13" s="105" t="s">
        <v>8</v>
      </c>
      <c r="C13" s="110"/>
      <c r="D13" s="110"/>
      <c r="E13" s="106">
        <v>0</v>
      </c>
      <c r="F13" s="107">
        <v>0</v>
      </c>
      <c r="G13" s="108">
        <v>0</v>
      </c>
      <c r="H13" s="109">
        <v>0</v>
      </c>
    </row>
    <row r="14" spans="1:8" ht="21" x14ac:dyDescent="0.2">
      <c r="A14" s="95" t="s">
        <v>70</v>
      </c>
      <c r="B14" s="95" t="s">
        <v>71</v>
      </c>
      <c r="C14" s="96">
        <v>4266672.0999999996</v>
      </c>
      <c r="D14" s="97">
        <v>3049</v>
      </c>
      <c r="E14" s="96">
        <v>1481881.29</v>
      </c>
      <c r="F14" s="97">
        <v>1300</v>
      </c>
      <c r="G14" s="96">
        <v>5748553.3899999997</v>
      </c>
      <c r="H14" s="97">
        <v>4349</v>
      </c>
    </row>
    <row r="15" spans="1:8" outlineLevel="1" x14ac:dyDescent="0.2">
      <c r="A15" s="98"/>
      <c r="B15" s="99" t="s">
        <v>177</v>
      </c>
      <c r="C15" s="100">
        <v>4266672.0999999996</v>
      </c>
      <c r="D15" s="101">
        <v>3049</v>
      </c>
      <c r="E15" s="100">
        <v>1481881.29</v>
      </c>
      <c r="F15" s="101">
        <v>1300</v>
      </c>
      <c r="G15" s="102">
        <v>5748553.3899999997</v>
      </c>
      <c r="H15" s="103">
        <v>4349</v>
      </c>
    </row>
    <row r="16" spans="1:8" outlineLevel="2" x14ac:dyDescent="0.2">
      <c r="A16" s="104"/>
      <c r="B16" s="105" t="s">
        <v>2</v>
      </c>
      <c r="C16" s="106">
        <v>4266672.0999999996</v>
      </c>
      <c r="D16" s="107">
        <v>3049</v>
      </c>
      <c r="E16" s="106">
        <v>1481881.29</v>
      </c>
      <c r="F16" s="107">
        <v>1300</v>
      </c>
      <c r="G16" s="108">
        <v>5748553.3899999997</v>
      </c>
      <c r="H16" s="109">
        <v>4349</v>
      </c>
    </row>
    <row r="17" spans="1:8" outlineLevel="2" x14ac:dyDescent="0.2">
      <c r="A17" s="104"/>
      <c r="B17" s="105" t="s">
        <v>3</v>
      </c>
      <c r="C17" s="110"/>
      <c r="D17" s="110"/>
      <c r="E17" s="106">
        <v>0</v>
      </c>
      <c r="F17" s="107">
        <v>0</v>
      </c>
      <c r="G17" s="108">
        <v>0</v>
      </c>
      <c r="H17" s="109">
        <v>0</v>
      </c>
    </row>
    <row r="18" spans="1:8" outlineLevel="2" x14ac:dyDescent="0.2">
      <c r="A18" s="104"/>
      <c r="B18" s="105" t="s">
        <v>4</v>
      </c>
      <c r="C18" s="110"/>
      <c r="D18" s="110"/>
      <c r="E18" s="106">
        <v>0</v>
      </c>
      <c r="F18" s="107">
        <v>0</v>
      </c>
      <c r="G18" s="108">
        <v>0</v>
      </c>
      <c r="H18" s="109">
        <v>0</v>
      </c>
    </row>
    <row r="19" spans="1:8" outlineLevel="2" x14ac:dyDescent="0.2">
      <c r="A19" s="104"/>
      <c r="B19" s="105" t="s">
        <v>5</v>
      </c>
      <c r="C19" s="110"/>
      <c r="D19" s="110"/>
      <c r="E19" s="106">
        <v>0</v>
      </c>
      <c r="F19" s="107">
        <v>0</v>
      </c>
      <c r="G19" s="108">
        <v>0</v>
      </c>
      <c r="H19" s="109">
        <v>0</v>
      </c>
    </row>
    <row r="20" spans="1:8" outlineLevel="2" x14ac:dyDescent="0.2">
      <c r="A20" s="104"/>
      <c r="B20" s="105" t="s">
        <v>6</v>
      </c>
      <c r="C20" s="110"/>
      <c r="D20" s="110"/>
      <c r="E20" s="106">
        <v>0</v>
      </c>
      <c r="F20" s="107">
        <v>0</v>
      </c>
      <c r="G20" s="108">
        <v>0</v>
      </c>
      <c r="H20" s="109">
        <v>0</v>
      </c>
    </row>
    <row r="21" spans="1:8" outlineLevel="2" x14ac:dyDescent="0.2">
      <c r="A21" s="104"/>
      <c r="B21" s="105" t="s">
        <v>7</v>
      </c>
      <c r="C21" s="110"/>
      <c r="D21" s="110"/>
      <c r="E21" s="106">
        <v>0</v>
      </c>
      <c r="F21" s="107">
        <v>0</v>
      </c>
      <c r="G21" s="108">
        <v>0</v>
      </c>
      <c r="H21" s="109">
        <v>0</v>
      </c>
    </row>
    <row r="22" spans="1:8" outlineLevel="2" x14ac:dyDescent="0.2">
      <c r="A22" s="104"/>
      <c r="B22" s="105" t="s">
        <v>8</v>
      </c>
      <c r="C22" s="110"/>
      <c r="D22" s="110"/>
      <c r="E22" s="106">
        <v>0</v>
      </c>
      <c r="F22" s="107">
        <v>0</v>
      </c>
      <c r="G22" s="108">
        <v>0</v>
      </c>
      <c r="H22" s="109">
        <v>0</v>
      </c>
    </row>
    <row r="23" spans="1:8" x14ac:dyDescent="0.2">
      <c r="A23" s="95">
        <v>560023</v>
      </c>
      <c r="B23" s="95" t="s">
        <v>178</v>
      </c>
      <c r="C23" s="96">
        <v>0</v>
      </c>
      <c r="D23" s="97">
        <v>0</v>
      </c>
      <c r="E23" s="96">
        <v>861150</v>
      </c>
      <c r="F23" s="97">
        <v>1000</v>
      </c>
      <c r="G23" s="96">
        <v>861150</v>
      </c>
      <c r="H23" s="97">
        <v>1000</v>
      </c>
    </row>
    <row r="24" spans="1:8" outlineLevel="1" x14ac:dyDescent="0.2">
      <c r="A24" s="98"/>
      <c r="B24" s="99" t="s">
        <v>177</v>
      </c>
      <c r="C24" s="100">
        <v>0</v>
      </c>
      <c r="D24" s="101">
        <v>0</v>
      </c>
      <c r="E24" s="100">
        <v>861150</v>
      </c>
      <c r="F24" s="101">
        <v>1000</v>
      </c>
      <c r="G24" s="102">
        <v>861150</v>
      </c>
      <c r="H24" s="103">
        <v>1000</v>
      </c>
    </row>
    <row r="25" spans="1:8" outlineLevel="2" x14ac:dyDescent="0.2">
      <c r="A25" s="104"/>
      <c r="B25" s="105" t="s">
        <v>9</v>
      </c>
      <c r="C25" s="106">
        <v>0</v>
      </c>
      <c r="D25" s="107">
        <v>0</v>
      </c>
      <c r="E25" s="106">
        <v>861150</v>
      </c>
      <c r="F25" s="107">
        <v>1000</v>
      </c>
      <c r="G25" s="108">
        <v>861150</v>
      </c>
      <c r="H25" s="109">
        <v>1000</v>
      </c>
    </row>
    <row r="26" spans="1:8" x14ac:dyDescent="0.2">
      <c r="A26" s="111" t="s">
        <v>179</v>
      </c>
      <c r="B26" s="111"/>
      <c r="C26" s="112">
        <v>72015659.900000006</v>
      </c>
      <c r="D26" s="113">
        <v>51463</v>
      </c>
      <c r="E26" s="112">
        <v>0</v>
      </c>
      <c r="F26" s="113">
        <v>0</v>
      </c>
      <c r="G26" s="112">
        <v>72015659.900000006</v>
      </c>
      <c r="H26" s="113">
        <v>51463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topLeftCell="B1" zoomScale="130" zoomScaleNormal="100" zoomScaleSheetLayoutView="130" workbookViewId="0">
      <selection activeCell="B26" sqref="B26"/>
    </sheetView>
  </sheetViews>
  <sheetFormatPr defaultColWidth="10.5" defaultRowHeight="11.25" outlineLevelRow="2" x14ac:dyDescent="0.2"/>
  <cols>
    <col min="1" max="1" width="10.6640625" style="37" customWidth="1"/>
    <col min="2" max="2" width="20.33203125" style="37" customWidth="1"/>
    <col min="3" max="5" width="17.5" style="37" customWidth="1"/>
    <col min="6" max="6" width="12.5" style="37" customWidth="1"/>
    <col min="7" max="7" width="17.5" style="37" customWidth="1"/>
    <col min="8" max="8" width="8.83203125" style="37" customWidth="1"/>
    <col min="9" max="16384" width="10.5" style="39"/>
  </cols>
  <sheetData>
    <row r="1" spans="1:8" s="34" customFormat="1" ht="45" customHeight="1" x14ac:dyDescent="0.25">
      <c r="A1" s="30"/>
      <c r="B1" s="31"/>
      <c r="C1" s="32"/>
      <c r="D1" s="33"/>
      <c r="F1" s="150" t="s">
        <v>211</v>
      </c>
      <c r="G1" s="150"/>
      <c r="H1" s="150"/>
    </row>
    <row r="2" spans="1:8" s="34" customFormat="1" ht="57" customHeight="1" x14ac:dyDescent="0.25">
      <c r="A2" s="140" t="s">
        <v>210</v>
      </c>
      <c r="B2" s="140"/>
      <c r="C2" s="140"/>
      <c r="D2" s="140"/>
      <c r="E2" s="140"/>
      <c r="F2" s="140"/>
      <c r="G2" s="140"/>
      <c r="H2" s="140"/>
    </row>
    <row r="3" spans="1:8" s="34" customFormat="1" ht="29.25" customHeight="1" x14ac:dyDescent="0.25">
      <c r="A3" s="151" t="s">
        <v>0</v>
      </c>
      <c r="B3" s="151" t="s">
        <v>180</v>
      </c>
      <c r="C3" s="152" t="s">
        <v>75</v>
      </c>
      <c r="D3" s="152"/>
      <c r="E3" s="153" t="s">
        <v>76</v>
      </c>
      <c r="F3" s="153"/>
      <c r="G3" s="154" t="s">
        <v>77</v>
      </c>
      <c r="H3" s="154"/>
    </row>
    <row r="4" spans="1:8" s="34" customFormat="1" ht="15.75" x14ac:dyDescent="0.25">
      <c r="A4" s="151"/>
      <c r="B4" s="151"/>
      <c r="C4" s="35" t="s">
        <v>78</v>
      </c>
      <c r="D4" s="35" t="s">
        <v>79</v>
      </c>
      <c r="E4" s="36" t="s">
        <v>78</v>
      </c>
      <c r="F4" s="35" t="s">
        <v>79</v>
      </c>
      <c r="G4" s="35" t="s">
        <v>78</v>
      </c>
      <c r="H4" s="35" t="s">
        <v>79</v>
      </c>
    </row>
    <row r="5" spans="1:8" x14ac:dyDescent="0.2">
      <c r="A5" s="115">
        <v>560023</v>
      </c>
      <c r="B5" s="115" t="s">
        <v>178</v>
      </c>
      <c r="C5" s="96"/>
      <c r="D5" s="119"/>
      <c r="E5" s="96">
        <v>873348</v>
      </c>
      <c r="F5" s="97">
        <v>200</v>
      </c>
      <c r="G5" s="96">
        <v>873348</v>
      </c>
      <c r="H5" s="97">
        <v>200</v>
      </c>
    </row>
    <row r="6" spans="1:8" outlineLevel="1" x14ac:dyDescent="0.2">
      <c r="A6" s="98"/>
      <c r="B6" s="99" t="s">
        <v>209</v>
      </c>
      <c r="C6" s="100"/>
      <c r="D6" s="120"/>
      <c r="E6" s="100">
        <v>873348</v>
      </c>
      <c r="F6" s="101">
        <v>200</v>
      </c>
      <c r="G6" s="126">
        <v>873348</v>
      </c>
      <c r="H6" s="127">
        <v>200</v>
      </c>
    </row>
    <row r="7" spans="1:8" ht="12" outlineLevel="2" x14ac:dyDescent="0.2">
      <c r="A7" s="104"/>
      <c r="B7" s="105" t="s">
        <v>10</v>
      </c>
      <c r="C7" s="106"/>
      <c r="D7" s="116"/>
      <c r="E7" s="117">
        <v>218337</v>
      </c>
      <c r="F7" s="118">
        <v>50</v>
      </c>
      <c r="G7" s="128">
        <v>218337</v>
      </c>
      <c r="H7" s="129">
        <v>50</v>
      </c>
    </row>
    <row r="8" spans="1:8" ht="12" outlineLevel="2" x14ac:dyDescent="0.2">
      <c r="A8" s="104"/>
      <c r="B8" s="105" t="s">
        <v>11</v>
      </c>
      <c r="C8" s="106"/>
      <c r="D8" s="116"/>
      <c r="E8" s="117">
        <v>218337</v>
      </c>
      <c r="F8" s="118">
        <v>50</v>
      </c>
      <c r="G8" s="128">
        <v>218337</v>
      </c>
      <c r="H8" s="129">
        <v>50</v>
      </c>
    </row>
    <row r="9" spans="1:8" ht="12" outlineLevel="2" x14ac:dyDescent="0.2">
      <c r="A9" s="104"/>
      <c r="B9" s="105" t="s">
        <v>12</v>
      </c>
      <c r="C9" s="106"/>
      <c r="D9" s="116"/>
      <c r="E9" s="117">
        <v>218337</v>
      </c>
      <c r="F9" s="118">
        <v>50</v>
      </c>
      <c r="G9" s="128">
        <v>218337</v>
      </c>
      <c r="H9" s="129">
        <v>50</v>
      </c>
    </row>
    <row r="10" spans="1:8" ht="12" outlineLevel="2" x14ac:dyDescent="0.2">
      <c r="A10" s="104"/>
      <c r="B10" s="105" t="s">
        <v>13</v>
      </c>
      <c r="C10" s="106"/>
      <c r="D10" s="116"/>
      <c r="E10" s="117">
        <v>218337</v>
      </c>
      <c r="F10" s="118">
        <v>50</v>
      </c>
      <c r="G10" s="128">
        <v>218337</v>
      </c>
      <c r="H10" s="129">
        <v>50</v>
      </c>
    </row>
    <row r="11" spans="1:8" x14ac:dyDescent="0.2">
      <c r="A11" s="138" t="s">
        <v>72</v>
      </c>
      <c r="B11" s="138"/>
      <c r="C11" s="96">
        <v>0</v>
      </c>
      <c r="D11" s="119">
        <v>0</v>
      </c>
      <c r="E11" s="96">
        <v>873348</v>
      </c>
      <c r="F11" s="119">
        <v>200</v>
      </c>
      <c r="G11" s="96">
        <v>873348</v>
      </c>
      <c r="H11" s="119">
        <v>200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view="pageBreakPreview" zoomScale="140" zoomScaleNormal="100" zoomScaleSheetLayoutView="140" workbookViewId="0">
      <selection activeCell="B1" sqref="B1:G1048576"/>
    </sheetView>
  </sheetViews>
  <sheetFormatPr defaultColWidth="10.5" defaultRowHeight="11.25" outlineLevelRow="2" x14ac:dyDescent="0.2"/>
  <cols>
    <col min="1" max="1" width="11.5" style="37" customWidth="1"/>
    <col min="2" max="2" width="16.5" style="37" customWidth="1"/>
    <col min="3" max="3" width="17.83203125" style="37" customWidth="1"/>
    <col min="4" max="4" width="9.1640625" style="37" customWidth="1"/>
    <col min="5" max="5" width="16.33203125" style="114" customWidth="1"/>
    <col min="6" max="6" width="11.5" style="37" customWidth="1"/>
    <col min="7" max="7" width="18.5" style="136" customWidth="1"/>
    <col min="8" max="8" width="12.6640625" style="137" customWidth="1"/>
    <col min="9" max="16384" width="10.5" style="39"/>
  </cols>
  <sheetData>
    <row r="1" spans="1:8" ht="46.5" customHeight="1" x14ac:dyDescent="0.2">
      <c r="C1" s="38"/>
      <c r="D1" s="38"/>
      <c r="E1" s="38"/>
      <c r="F1" s="139" t="s">
        <v>208</v>
      </c>
      <c r="G1" s="139"/>
      <c r="H1" s="139"/>
    </row>
    <row r="2" spans="1:8" s="34" customFormat="1" ht="57" customHeight="1" x14ac:dyDescent="0.25">
      <c r="A2" s="140" t="s">
        <v>207</v>
      </c>
      <c r="B2" s="140"/>
      <c r="C2" s="140"/>
      <c r="D2" s="140"/>
      <c r="E2" s="140"/>
      <c r="F2" s="140"/>
      <c r="G2" s="140"/>
      <c r="H2" s="140"/>
    </row>
    <row r="3" spans="1:8" s="40" customFormat="1" ht="25.5" customHeight="1" x14ac:dyDescent="0.2">
      <c r="A3" s="141" t="s">
        <v>0</v>
      </c>
      <c r="B3" s="141" t="s">
        <v>81</v>
      </c>
      <c r="C3" s="143" t="s">
        <v>75</v>
      </c>
      <c r="D3" s="144"/>
      <c r="E3" s="145" t="s">
        <v>76</v>
      </c>
      <c r="F3" s="146"/>
      <c r="G3" s="147" t="s">
        <v>77</v>
      </c>
      <c r="H3" s="148"/>
    </row>
    <row r="4" spans="1:8" s="40" customFormat="1" ht="14.25" customHeight="1" x14ac:dyDescent="0.2">
      <c r="A4" s="142"/>
      <c r="B4" s="142"/>
      <c r="C4" s="41" t="s">
        <v>78</v>
      </c>
      <c r="D4" s="41" t="s">
        <v>79</v>
      </c>
      <c r="E4" s="42" t="s">
        <v>78</v>
      </c>
      <c r="F4" s="41" t="s">
        <v>79</v>
      </c>
      <c r="G4" s="41" t="s">
        <v>78</v>
      </c>
      <c r="H4" s="41" t="s">
        <v>79</v>
      </c>
    </row>
    <row r="5" spans="1:8" ht="21" x14ac:dyDescent="0.2">
      <c r="A5" s="115" t="s">
        <v>86</v>
      </c>
      <c r="B5" s="115" t="s">
        <v>87</v>
      </c>
      <c r="C5" s="96">
        <v>13098248.93</v>
      </c>
      <c r="D5" s="119">
        <v>213</v>
      </c>
      <c r="E5" s="96">
        <v>968840.07</v>
      </c>
      <c r="F5" s="97">
        <v>16</v>
      </c>
      <c r="G5" s="130">
        <v>14067089</v>
      </c>
      <c r="H5" s="119">
        <v>229</v>
      </c>
    </row>
    <row r="6" spans="1:8" outlineLevel="1" x14ac:dyDescent="0.2">
      <c r="A6" s="98"/>
      <c r="B6" s="99" t="s">
        <v>204</v>
      </c>
      <c r="C6" s="100">
        <v>13098248.93</v>
      </c>
      <c r="D6" s="120">
        <v>213</v>
      </c>
      <c r="E6" s="100">
        <v>968840.07</v>
      </c>
      <c r="F6" s="100">
        <v>16</v>
      </c>
      <c r="G6" s="131">
        <v>14067089</v>
      </c>
      <c r="H6" s="132">
        <v>229</v>
      </c>
    </row>
    <row r="7" spans="1:8" outlineLevel="2" x14ac:dyDescent="0.2">
      <c r="A7" s="104"/>
      <c r="B7" s="105" t="s">
        <v>2</v>
      </c>
      <c r="C7" s="106">
        <v>13098248.93</v>
      </c>
      <c r="D7" s="116">
        <v>213</v>
      </c>
      <c r="E7" s="106">
        <v>968840.07</v>
      </c>
      <c r="F7" s="107">
        <v>16</v>
      </c>
      <c r="G7" s="133">
        <v>14067089</v>
      </c>
      <c r="H7" s="134">
        <v>229</v>
      </c>
    </row>
    <row r="8" spans="1:8" outlineLevel="2" x14ac:dyDescent="0.2">
      <c r="A8" s="104"/>
      <c r="B8" s="105" t="s">
        <v>3</v>
      </c>
      <c r="C8" s="110"/>
      <c r="D8" s="110"/>
      <c r="E8" s="106"/>
      <c r="F8" s="110"/>
      <c r="G8" s="133">
        <v>0</v>
      </c>
      <c r="H8" s="134">
        <v>0</v>
      </c>
    </row>
    <row r="9" spans="1:8" outlineLevel="2" x14ac:dyDescent="0.2">
      <c r="A9" s="104"/>
      <c r="B9" s="105" t="s">
        <v>4</v>
      </c>
      <c r="C9" s="110"/>
      <c r="D9" s="110"/>
      <c r="E9" s="106"/>
      <c r="F9" s="110"/>
      <c r="G9" s="133">
        <v>0</v>
      </c>
      <c r="H9" s="134">
        <v>0</v>
      </c>
    </row>
    <row r="10" spans="1:8" outlineLevel="2" x14ac:dyDescent="0.2">
      <c r="A10" s="104"/>
      <c r="B10" s="105" t="s">
        <v>5</v>
      </c>
      <c r="C10" s="110"/>
      <c r="D10" s="110"/>
      <c r="E10" s="106"/>
      <c r="F10" s="110"/>
      <c r="G10" s="133">
        <v>0</v>
      </c>
      <c r="H10" s="134">
        <v>0</v>
      </c>
    </row>
    <row r="11" spans="1:8" outlineLevel="2" x14ac:dyDescent="0.2">
      <c r="A11" s="104"/>
      <c r="B11" s="105" t="s">
        <v>6</v>
      </c>
      <c r="C11" s="110"/>
      <c r="D11" s="110"/>
      <c r="E11" s="106"/>
      <c r="F11" s="110"/>
      <c r="G11" s="133">
        <v>0</v>
      </c>
      <c r="H11" s="134">
        <v>0</v>
      </c>
    </row>
    <row r="12" spans="1:8" outlineLevel="2" x14ac:dyDescent="0.2">
      <c r="A12" s="104"/>
      <c r="B12" s="105" t="s">
        <v>7</v>
      </c>
      <c r="C12" s="110"/>
      <c r="D12" s="110"/>
      <c r="E12" s="106"/>
      <c r="F12" s="110"/>
      <c r="G12" s="133">
        <v>0</v>
      </c>
      <c r="H12" s="134">
        <v>0</v>
      </c>
    </row>
    <row r="13" spans="1:8" outlineLevel="2" x14ac:dyDescent="0.2">
      <c r="A13" s="104"/>
      <c r="B13" s="105" t="s">
        <v>8</v>
      </c>
      <c r="C13" s="110"/>
      <c r="D13" s="110"/>
      <c r="E13" s="106"/>
      <c r="F13" s="110"/>
      <c r="G13" s="133">
        <v>0</v>
      </c>
      <c r="H13" s="134">
        <v>0</v>
      </c>
    </row>
    <row r="14" spans="1:8" ht="21" x14ac:dyDescent="0.2">
      <c r="A14" s="115" t="s">
        <v>90</v>
      </c>
      <c r="B14" s="115" t="s">
        <v>91</v>
      </c>
      <c r="C14" s="96">
        <v>39257522.020000003</v>
      </c>
      <c r="D14" s="119">
        <v>594</v>
      </c>
      <c r="E14" s="96">
        <v>11648356.029999999</v>
      </c>
      <c r="F14" s="97">
        <v>176</v>
      </c>
      <c r="G14" s="130">
        <v>50905878</v>
      </c>
      <c r="H14" s="119">
        <v>770</v>
      </c>
    </row>
    <row r="15" spans="1:8" outlineLevel="1" x14ac:dyDescent="0.2">
      <c r="A15" s="98"/>
      <c r="B15" s="99" t="s">
        <v>204</v>
      </c>
      <c r="C15" s="100">
        <v>39257522.020000003</v>
      </c>
      <c r="D15" s="120">
        <v>594</v>
      </c>
      <c r="E15" s="100">
        <v>11648356.029999999</v>
      </c>
      <c r="F15" s="101">
        <v>176</v>
      </c>
      <c r="G15" s="131">
        <v>50905878</v>
      </c>
      <c r="H15" s="132">
        <v>770</v>
      </c>
    </row>
    <row r="16" spans="1:8" ht="12" outlineLevel="2" x14ac:dyDescent="0.2">
      <c r="A16" s="104"/>
      <c r="B16" s="105" t="s">
        <v>2</v>
      </c>
      <c r="C16" s="106">
        <v>39257522.020000003</v>
      </c>
      <c r="D16" s="116">
        <v>594</v>
      </c>
      <c r="E16" s="117">
        <v>11648356.029999999</v>
      </c>
      <c r="F16" s="118">
        <v>176</v>
      </c>
      <c r="G16" s="133">
        <v>50905878</v>
      </c>
      <c r="H16" s="134">
        <v>770</v>
      </c>
    </row>
    <row r="17" spans="1:8" outlineLevel="2" x14ac:dyDescent="0.2">
      <c r="A17" s="104"/>
      <c r="B17" s="105" t="s">
        <v>3</v>
      </c>
      <c r="C17" s="110"/>
      <c r="D17" s="110"/>
      <c r="E17" s="106"/>
      <c r="F17" s="110"/>
      <c r="G17" s="133">
        <v>0</v>
      </c>
      <c r="H17" s="134">
        <v>0</v>
      </c>
    </row>
    <row r="18" spans="1:8" outlineLevel="2" x14ac:dyDescent="0.2">
      <c r="A18" s="104"/>
      <c r="B18" s="105" t="s">
        <v>4</v>
      </c>
      <c r="C18" s="110"/>
      <c r="D18" s="110"/>
      <c r="E18" s="106"/>
      <c r="F18" s="110"/>
      <c r="G18" s="133">
        <v>0</v>
      </c>
      <c r="H18" s="134">
        <v>0</v>
      </c>
    </row>
    <row r="19" spans="1:8" outlineLevel="2" x14ac:dyDescent="0.2">
      <c r="A19" s="104"/>
      <c r="B19" s="105" t="s">
        <v>5</v>
      </c>
      <c r="C19" s="110"/>
      <c r="D19" s="110"/>
      <c r="E19" s="106"/>
      <c r="F19" s="110"/>
      <c r="G19" s="133">
        <v>0</v>
      </c>
      <c r="H19" s="134">
        <v>0</v>
      </c>
    </row>
    <row r="20" spans="1:8" outlineLevel="2" x14ac:dyDescent="0.2">
      <c r="A20" s="104"/>
      <c r="B20" s="105" t="s">
        <v>6</v>
      </c>
      <c r="C20" s="110"/>
      <c r="D20" s="110"/>
      <c r="E20" s="106"/>
      <c r="F20" s="110"/>
      <c r="G20" s="133">
        <v>0</v>
      </c>
      <c r="H20" s="134">
        <v>0</v>
      </c>
    </row>
    <row r="21" spans="1:8" outlineLevel="2" x14ac:dyDescent="0.2">
      <c r="A21" s="104"/>
      <c r="B21" s="105" t="s">
        <v>7</v>
      </c>
      <c r="C21" s="110"/>
      <c r="D21" s="110"/>
      <c r="E21" s="106"/>
      <c r="F21" s="110"/>
      <c r="G21" s="133">
        <v>0</v>
      </c>
      <c r="H21" s="134">
        <v>0</v>
      </c>
    </row>
    <row r="22" spans="1:8" outlineLevel="2" x14ac:dyDescent="0.2">
      <c r="A22" s="104"/>
      <c r="B22" s="105" t="s">
        <v>8</v>
      </c>
      <c r="C22" s="110"/>
      <c r="D22" s="110"/>
      <c r="E22" s="106"/>
      <c r="F22" s="110"/>
      <c r="G22" s="133">
        <v>0</v>
      </c>
      <c r="H22" s="134">
        <v>0</v>
      </c>
    </row>
    <row r="23" spans="1:8" ht="21" x14ac:dyDescent="0.2">
      <c r="A23" s="115" t="s">
        <v>92</v>
      </c>
      <c r="B23" s="115" t="s">
        <v>93</v>
      </c>
      <c r="C23" s="96">
        <v>21889680.170000002</v>
      </c>
      <c r="D23" s="119">
        <v>280</v>
      </c>
      <c r="E23" s="96">
        <v>889672.96</v>
      </c>
      <c r="F23" s="97">
        <v>11</v>
      </c>
      <c r="G23" s="130">
        <v>22779353</v>
      </c>
      <c r="H23" s="119">
        <v>291</v>
      </c>
    </row>
    <row r="24" spans="1:8" outlineLevel="1" x14ac:dyDescent="0.2">
      <c r="A24" s="98"/>
      <c r="B24" s="99" t="s">
        <v>204</v>
      </c>
      <c r="C24" s="100">
        <v>21889680.170000002</v>
      </c>
      <c r="D24" s="120">
        <v>280</v>
      </c>
      <c r="E24" s="100">
        <v>889672.96</v>
      </c>
      <c r="F24" s="101">
        <v>11</v>
      </c>
      <c r="G24" s="131">
        <v>22779353</v>
      </c>
      <c r="H24" s="132">
        <v>291</v>
      </c>
    </row>
    <row r="25" spans="1:8" ht="12" outlineLevel="2" x14ac:dyDescent="0.2">
      <c r="A25" s="104"/>
      <c r="B25" s="105" t="s">
        <v>2</v>
      </c>
      <c r="C25" s="106">
        <v>21889680.170000002</v>
      </c>
      <c r="D25" s="116">
        <v>280</v>
      </c>
      <c r="E25" s="117">
        <v>889672.96</v>
      </c>
      <c r="F25" s="118">
        <v>11</v>
      </c>
      <c r="G25" s="133">
        <v>22779353</v>
      </c>
      <c r="H25" s="134">
        <v>291</v>
      </c>
    </row>
    <row r="26" spans="1:8" outlineLevel="2" x14ac:dyDescent="0.2">
      <c r="A26" s="104"/>
      <c r="B26" s="105" t="s">
        <v>3</v>
      </c>
      <c r="C26" s="110"/>
      <c r="D26" s="110"/>
      <c r="E26" s="106"/>
      <c r="F26" s="110"/>
      <c r="G26" s="133">
        <v>0</v>
      </c>
      <c r="H26" s="134">
        <v>0</v>
      </c>
    </row>
    <row r="27" spans="1:8" outlineLevel="2" x14ac:dyDescent="0.2">
      <c r="A27" s="104"/>
      <c r="B27" s="105" t="s">
        <v>4</v>
      </c>
      <c r="C27" s="110"/>
      <c r="D27" s="110"/>
      <c r="E27" s="106"/>
      <c r="F27" s="110"/>
      <c r="G27" s="133">
        <v>0</v>
      </c>
      <c r="H27" s="134">
        <v>0</v>
      </c>
    </row>
    <row r="28" spans="1:8" outlineLevel="2" x14ac:dyDescent="0.2">
      <c r="A28" s="104"/>
      <c r="B28" s="105" t="s">
        <v>5</v>
      </c>
      <c r="C28" s="110"/>
      <c r="D28" s="110"/>
      <c r="E28" s="106"/>
      <c r="F28" s="110"/>
      <c r="G28" s="133">
        <v>0</v>
      </c>
      <c r="H28" s="134">
        <v>0</v>
      </c>
    </row>
    <row r="29" spans="1:8" outlineLevel="2" x14ac:dyDescent="0.2">
      <c r="A29" s="104"/>
      <c r="B29" s="105" t="s">
        <v>6</v>
      </c>
      <c r="C29" s="110"/>
      <c r="D29" s="110"/>
      <c r="E29" s="106"/>
      <c r="F29" s="110"/>
      <c r="G29" s="133">
        <v>0</v>
      </c>
      <c r="H29" s="134">
        <v>0</v>
      </c>
    </row>
    <row r="30" spans="1:8" outlineLevel="2" x14ac:dyDescent="0.2">
      <c r="A30" s="104"/>
      <c r="B30" s="105" t="s">
        <v>7</v>
      </c>
      <c r="C30" s="110"/>
      <c r="D30" s="110"/>
      <c r="E30" s="106"/>
      <c r="F30" s="110"/>
      <c r="G30" s="133">
        <v>0</v>
      </c>
      <c r="H30" s="134">
        <v>0</v>
      </c>
    </row>
    <row r="31" spans="1:8" outlineLevel="2" x14ac:dyDescent="0.2">
      <c r="A31" s="104"/>
      <c r="B31" s="105" t="s">
        <v>8</v>
      </c>
      <c r="C31" s="110"/>
      <c r="D31" s="110"/>
      <c r="E31" s="106"/>
      <c r="F31" s="110"/>
      <c r="G31" s="133">
        <v>0</v>
      </c>
      <c r="H31" s="134">
        <v>0</v>
      </c>
    </row>
    <row r="32" spans="1:8" ht="31.5" x14ac:dyDescent="0.2">
      <c r="A32" s="115" t="s">
        <v>94</v>
      </c>
      <c r="B32" s="115" t="s">
        <v>95</v>
      </c>
      <c r="C32" s="96">
        <v>13993512.83</v>
      </c>
      <c r="D32" s="119">
        <v>236</v>
      </c>
      <c r="E32" s="96">
        <v>-375004.7</v>
      </c>
      <c r="F32" s="97">
        <v>-6</v>
      </c>
      <c r="G32" s="130">
        <v>13618508</v>
      </c>
      <c r="H32" s="119">
        <v>230</v>
      </c>
    </row>
    <row r="33" spans="1:8" outlineLevel="1" x14ac:dyDescent="0.2">
      <c r="A33" s="98"/>
      <c r="B33" s="99" t="s">
        <v>204</v>
      </c>
      <c r="C33" s="100">
        <v>13993512.83</v>
      </c>
      <c r="D33" s="120">
        <v>236</v>
      </c>
      <c r="E33" s="100">
        <v>-375004.7</v>
      </c>
      <c r="F33" s="101">
        <v>-6</v>
      </c>
      <c r="G33" s="131">
        <v>13618508</v>
      </c>
      <c r="H33" s="132">
        <v>230</v>
      </c>
    </row>
    <row r="34" spans="1:8" ht="12" outlineLevel="2" x14ac:dyDescent="0.2">
      <c r="A34" s="104"/>
      <c r="B34" s="105" t="s">
        <v>2</v>
      </c>
      <c r="C34" s="106">
        <v>13993512.83</v>
      </c>
      <c r="D34" s="116">
        <v>236</v>
      </c>
      <c r="E34" s="117">
        <v>-375004.7</v>
      </c>
      <c r="F34" s="118">
        <v>-6</v>
      </c>
      <c r="G34" s="133">
        <v>13618508</v>
      </c>
      <c r="H34" s="134">
        <v>230</v>
      </c>
    </row>
    <row r="35" spans="1:8" outlineLevel="2" x14ac:dyDescent="0.2">
      <c r="A35" s="104"/>
      <c r="B35" s="105" t="s">
        <v>3</v>
      </c>
      <c r="C35" s="110"/>
      <c r="D35" s="110"/>
      <c r="E35" s="106"/>
      <c r="F35" s="110"/>
      <c r="G35" s="133">
        <v>0</v>
      </c>
      <c r="H35" s="134">
        <v>0</v>
      </c>
    </row>
    <row r="36" spans="1:8" outlineLevel="2" x14ac:dyDescent="0.2">
      <c r="A36" s="104"/>
      <c r="B36" s="105" t="s">
        <v>4</v>
      </c>
      <c r="C36" s="110"/>
      <c r="D36" s="110"/>
      <c r="E36" s="106"/>
      <c r="F36" s="110"/>
      <c r="G36" s="133">
        <v>0</v>
      </c>
      <c r="H36" s="134">
        <v>0</v>
      </c>
    </row>
    <row r="37" spans="1:8" outlineLevel="2" x14ac:dyDescent="0.2">
      <c r="A37" s="104"/>
      <c r="B37" s="105" t="s">
        <v>5</v>
      </c>
      <c r="C37" s="110"/>
      <c r="D37" s="110"/>
      <c r="E37" s="106"/>
      <c r="F37" s="110"/>
      <c r="G37" s="133">
        <v>0</v>
      </c>
      <c r="H37" s="134">
        <v>0</v>
      </c>
    </row>
    <row r="38" spans="1:8" outlineLevel="2" x14ac:dyDescent="0.2">
      <c r="A38" s="104"/>
      <c r="B38" s="105" t="s">
        <v>6</v>
      </c>
      <c r="C38" s="110"/>
      <c r="D38" s="110"/>
      <c r="E38" s="106"/>
      <c r="F38" s="110"/>
      <c r="G38" s="133">
        <v>0</v>
      </c>
      <c r="H38" s="134">
        <v>0</v>
      </c>
    </row>
    <row r="39" spans="1:8" outlineLevel="2" x14ac:dyDescent="0.2">
      <c r="A39" s="104"/>
      <c r="B39" s="105" t="s">
        <v>7</v>
      </c>
      <c r="C39" s="110"/>
      <c r="D39" s="110"/>
      <c r="E39" s="106"/>
      <c r="F39" s="110"/>
      <c r="G39" s="133">
        <v>0</v>
      </c>
      <c r="H39" s="134">
        <v>0</v>
      </c>
    </row>
    <row r="40" spans="1:8" outlineLevel="2" x14ac:dyDescent="0.2">
      <c r="A40" s="104"/>
      <c r="B40" s="105" t="s">
        <v>8</v>
      </c>
      <c r="C40" s="110"/>
      <c r="D40" s="110"/>
      <c r="E40" s="106"/>
      <c r="F40" s="110"/>
      <c r="G40" s="133">
        <v>0</v>
      </c>
      <c r="H40" s="134">
        <v>0</v>
      </c>
    </row>
    <row r="41" spans="1:8" ht="21" collapsed="1" x14ac:dyDescent="0.2">
      <c r="A41" s="115" t="s">
        <v>30</v>
      </c>
      <c r="B41" s="115" t="s">
        <v>31</v>
      </c>
      <c r="C41" s="96">
        <v>29518861.620000001</v>
      </c>
      <c r="D41" s="119">
        <v>370</v>
      </c>
      <c r="E41" s="96">
        <v>9044228.5500000007</v>
      </c>
      <c r="F41" s="97">
        <v>113</v>
      </c>
      <c r="G41" s="130">
        <v>38563090</v>
      </c>
      <c r="H41" s="119">
        <v>483</v>
      </c>
    </row>
    <row r="42" spans="1:8" outlineLevel="1" x14ac:dyDescent="0.2">
      <c r="A42" s="98"/>
      <c r="B42" s="99" t="s">
        <v>204</v>
      </c>
      <c r="C42" s="100">
        <v>29518861.620000001</v>
      </c>
      <c r="D42" s="120">
        <v>370</v>
      </c>
      <c r="E42" s="100">
        <v>9044228.5500000007</v>
      </c>
      <c r="F42" s="101">
        <v>113</v>
      </c>
      <c r="G42" s="131">
        <v>38563090</v>
      </c>
      <c r="H42" s="132">
        <v>483</v>
      </c>
    </row>
    <row r="43" spans="1:8" ht="12" outlineLevel="2" x14ac:dyDescent="0.2">
      <c r="A43" s="104"/>
      <c r="B43" s="105" t="s">
        <v>2</v>
      </c>
      <c r="C43" s="106">
        <v>29518861.620000001</v>
      </c>
      <c r="D43" s="116">
        <v>370</v>
      </c>
      <c r="E43" s="117">
        <v>9044228.5500000007</v>
      </c>
      <c r="F43" s="118">
        <v>113</v>
      </c>
      <c r="G43" s="133">
        <v>38563090</v>
      </c>
      <c r="H43" s="134">
        <v>483</v>
      </c>
    </row>
    <row r="44" spans="1:8" outlineLevel="2" x14ac:dyDescent="0.2">
      <c r="A44" s="104"/>
      <c r="B44" s="105" t="s">
        <v>3</v>
      </c>
      <c r="C44" s="110"/>
      <c r="D44" s="110"/>
      <c r="E44" s="106"/>
      <c r="F44" s="110"/>
      <c r="G44" s="133">
        <v>0</v>
      </c>
      <c r="H44" s="134">
        <v>0</v>
      </c>
    </row>
    <row r="45" spans="1:8" outlineLevel="2" x14ac:dyDescent="0.2">
      <c r="A45" s="104"/>
      <c r="B45" s="105" t="s">
        <v>4</v>
      </c>
      <c r="C45" s="110"/>
      <c r="D45" s="110"/>
      <c r="E45" s="106"/>
      <c r="F45" s="110"/>
      <c r="G45" s="133">
        <v>0</v>
      </c>
      <c r="H45" s="134">
        <v>0</v>
      </c>
    </row>
    <row r="46" spans="1:8" outlineLevel="2" x14ac:dyDescent="0.2">
      <c r="A46" s="104"/>
      <c r="B46" s="105" t="s">
        <v>5</v>
      </c>
      <c r="C46" s="110"/>
      <c r="D46" s="110"/>
      <c r="E46" s="106"/>
      <c r="F46" s="110"/>
      <c r="G46" s="133">
        <v>0</v>
      </c>
      <c r="H46" s="134">
        <v>0</v>
      </c>
    </row>
    <row r="47" spans="1:8" outlineLevel="2" x14ac:dyDescent="0.2">
      <c r="A47" s="104"/>
      <c r="B47" s="105" t="s">
        <v>6</v>
      </c>
      <c r="C47" s="110"/>
      <c r="D47" s="110"/>
      <c r="E47" s="106"/>
      <c r="F47" s="110"/>
      <c r="G47" s="133">
        <v>0</v>
      </c>
      <c r="H47" s="134">
        <v>0</v>
      </c>
    </row>
    <row r="48" spans="1:8" outlineLevel="2" x14ac:dyDescent="0.2">
      <c r="A48" s="104"/>
      <c r="B48" s="105" t="s">
        <v>7</v>
      </c>
      <c r="C48" s="110"/>
      <c r="D48" s="110"/>
      <c r="E48" s="106"/>
      <c r="F48" s="110"/>
      <c r="G48" s="133">
        <v>0</v>
      </c>
      <c r="H48" s="134">
        <v>0</v>
      </c>
    </row>
    <row r="49" spans="1:8" outlineLevel="2" x14ac:dyDescent="0.2">
      <c r="A49" s="104"/>
      <c r="B49" s="105" t="s">
        <v>8</v>
      </c>
      <c r="C49" s="110"/>
      <c r="D49" s="110"/>
      <c r="E49" s="106"/>
      <c r="F49" s="110"/>
      <c r="G49" s="133">
        <v>0</v>
      </c>
      <c r="H49" s="134">
        <v>0</v>
      </c>
    </row>
    <row r="50" spans="1:8" ht="31.5" collapsed="1" x14ac:dyDescent="0.2">
      <c r="A50" s="115" t="s">
        <v>205</v>
      </c>
      <c r="B50" s="115" t="s">
        <v>206</v>
      </c>
      <c r="C50" s="96">
        <v>103395433.18000001</v>
      </c>
      <c r="D50" s="119">
        <v>796</v>
      </c>
      <c r="E50" s="96">
        <v>1570316.03</v>
      </c>
      <c r="F50" s="97">
        <v>12</v>
      </c>
      <c r="G50" s="130">
        <v>104965749</v>
      </c>
      <c r="H50" s="119">
        <v>808</v>
      </c>
    </row>
    <row r="51" spans="1:8" outlineLevel="1" x14ac:dyDescent="0.2">
      <c r="A51" s="98"/>
      <c r="B51" s="99" t="s">
        <v>204</v>
      </c>
      <c r="C51" s="100">
        <v>103395433.18000001</v>
      </c>
      <c r="D51" s="120">
        <v>796</v>
      </c>
      <c r="E51" s="100">
        <v>1570316.03</v>
      </c>
      <c r="F51" s="101">
        <v>12</v>
      </c>
      <c r="G51" s="131">
        <v>104965749</v>
      </c>
      <c r="H51" s="132">
        <v>808</v>
      </c>
    </row>
    <row r="52" spans="1:8" ht="12" outlineLevel="2" x14ac:dyDescent="0.2">
      <c r="A52" s="104"/>
      <c r="B52" s="105" t="s">
        <v>2</v>
      </c>
      <c r="C52" s="106">
        <v>103395433.18000001</v>
      </c>
      <c r="D52" s="116">
        <v>796</v>
      </c>
      <c r="E52" s="117">
        <v>1570316.03</v>
      </c>
      <c r="F52" s="118">
        <v>12</v>
      </c>
      <c r="G52" s="133">
        <v>104965749</v>
      </c>
      <c r="H52" s="134">
        <v>808</v>
      </c>
    </row>
    <row r="53" spans="1:8" outlineLevel="2" x14ac:dyDescent="0.2">
      <c r="A53" s="104"/>
      <c r="B53" s="105" t="s">
        <v>3</v>
      </c>
      <c r="C53" s="110"/>
      <c r="D53" s="110"/>
      <c r="E53" s="106"/>
      <c r="F53" s="110"/>
      <c r="G53" s="133">
        <v>0</v>
      </c>
      <c r="H53" s="134">
        <v>0</v>
      </c>
    </row>
    <row r="54" spans="1:8" outlineLevel="2" x14ac:dyDescent="0.2">
      <c r="A54" s="104"/>
      <c r="B54" s="105" t="s">
        <v>4</v>
      </c>
      <c r="C54" s="110"/>
      <c r="D54" s="110"/>
      <c r="E54" s="106"/>
      <c r="F54" s="110"/>
      <c r="G54" s="133">
        <v>0</v>
      </c>
      <c r="H54" s="134">
        <v>0</v>
      </c>
    </row>
    <row r="55" spans="1:8" outlineLevel="2" x14ac:dyDescent="0.2">
      <c r="A55" s="104"/>
      <c r="B55" s="105" t="s">
        <v>5</v>
      </c>
      <c r="C55" s="110"/>
      <c r="D55" s="110"/>
      <c r="E55" s="106"/>
      <c r="F55" s="110"/>
      <c r="G55" s="133">
        <v>0</v>
      </c>
      <c r="H55" s="134">
        <v>0</v>
      </c>
    </row>
    <row r="56" spans="1:8" outlineLevel="2" x14ac:dyDescent="0.2">
      <c r="A56" s="104"/>
      <c r="B56" s="105" t="s">
        <v>6</v>
      </c>
      <c r="C56" s="110"/>
      <c r="D56" s="110"/>
      <c r="E56" s="106"/>
      <c r="F56" s="110"/>
      <c r="G56" s="133">
        <v>0</v>
      </c>
      <c r="H56" s="134">
        <v>0</v>
      </c>
    </row>
    <row r="57" spans="1:8" outlineLevel="2" x14ac:dyDescent="0.2">
      <c r="A57" s="104"/>
      <c r="B57" s="105" t="s">
        <v>7</v>
      </c>
      <c r="C57" s="110"/>
      <c r="D57" s="110"/>
      <c r="E57" s="106"/>
      <c r="F57" s="110"/>
      <c r="G57" s="133">
        <v>0</v>
      </c>
      <c r="H57" s="134">
        <v>0</v>
      </c>
    </row>
    <row r="58" spans="1:8" outlineLevel="2" x14ac:dyDescent="0.2">
      <c r="A58" s="104"/>
      <c r="B58" s="105" t="s">
        <v>8</v>
      </c>
      <c r="C58" s="110"/>
      <c r="D58" s="110"/>
      <c r="E58" s="106"/>
      <c r="F58" s="110"/>
      <c r="G58" s="133">
        <v>0</v>
      </c>
      <c r="H58" s="134">
        <v>0</v>
      </c>
    </row>
    <row r="59" spans="1:8" ht="31.5" collapsed="1" x14ac:dyDescent="0.2">
      <c r="A59" s="115" t="s">
        <v>181</v>
      </c>
      <c r="B59" s="115" t="s">
        <v>182</v>
      </c>
      <c r="C59" s="96">
        <v>307618721.55000001</v>
      </c>
      <c r="D59" s="97">
        <v>3770</v>
      </c>
      <c r="E59" s="96">
        <v>33706426.950000003</v>
      </c>
      <c r="F59" s="97">
        <v>410</v>
      </c>
      <c r="G59" s="130">
        <v>341325149</v>
      </c>
      <c r="H59" s="119">
        <v>4180</v>
      </c>
    </row>
    <row r="60" spans="1:8" outlineLevel="1" x14ac:dyDescent="0.2">
      <c r="A60" s="98"/>
      <c r="B60" s="99" t="s">
        <v>204</v>
      </c>
      <c r="C60" s="100">
        <v>307618721.55000001</v>
      </c>
      <c r="D60" s="101">
        <v>3770</v>
      </c>
      <c r="E60" s="100">
        <v>33706426.950000003</v>
      </c>
      <c r="F60" s="101">
        <v>410</v>
      </c>
      <c r="G60" s="131">
        <v>341325149</v>
      </c>
      <c r="H60" s="132">
        <v>4180</v>
      </c>
    </row>
    <row r="61" spans="1:8" ht="12" outlineLevel="2" x14ac:dyDescent="0.2">
      <c r="A61" s="104"/>
      <c r="B61" s="105" t="s">
        <v>2</v>
      </c>
      <c r="C61" s="106">
        <v>307618721.55000001</v>
      </c>
      <c r="D61" s="107">
        <v>3770</v>
      </c>
      <c r="E61" s="117">
        <v>33706426.950000003</v>
      </c>
      <c r="F61" s="118">
        <v>410</v>
      </c>
      <c r="G61" s="133">
        <v>341325149</v>
      </c>
      <c r="H61" s="134">
        <v>4180</v>
      </c>
    </row>
    <row r="62" spans="1:8" outlineLevel="2" x14ac:dyDescent="0.2">
      <c r="A62" s="104"/>
      <c r="B62" s="105" t="s">
        <v>3</v>
      </c>
      <c r="C62" s="110"/>
      <c r="D62" s="110"/>
      <c r="E62" s="106"/>
      <c r="F62" s="110"/>
      <c r="G62" s="133">
        <v>0</v>
      </c>
      <c r="H62" s="134">
        <v>0</v>
      </c>
    </row>
    <row r="63" spans="1:8" outlineLevel="2" x14ac:dyDescent="0.2">
      <c r="A63" s="104"/>
      <c r="B63" s="105" t="s">
        <v>4</v>
      </c>
      <c r="C63" s="110"/>
      <c r="D63" s="110"/>
      <c r="E63" s="106"/>
      <c r="F63" s="110"/>
      <c r="G63" s="133">
        <v>0</v>
      </c>
      <c r="H63" s="134">
        <v>0</v>
      </c>
    </row>
    <row r="64" spans="1:8" outlineLevel="2" x14ac:dyDescent="0.2">
      <c r="A64" s="104"/>
      <c r="B64" s="105" t="s">
        <v>5</v>
      </c>
      <c r="C64" s="110"/>
      <c r="D64" s="110"/>
      <c r="E64" s="106"/>
      <c r="F64" s="110"/>
      <c r="G64" s="133">
        <v>0</v>
      </c>
      <c r="H64" s="134">
        <v>0</v>
      </c>
    </row>
    <row r="65" spans="1:8" outlineLevel="2" x14ac:dyDescent="0.2">
      <c r="A65" s="104"/>
      <c r="B65" s="105" t="s">
        <v>6</v>
      </c>
      <c r="C65" s="110"/>
      <c r="D65" s="110"/>
      <c r="E65" s="106"/>
      <c r="F65" s="110"/>
      <c r="G65" s="133">
        <v>0</v>
      </c>
      <c r="H65" s="134">
        <v>0</v>
      </c>
    </row>
    <row r="66" spans="1:8" outlineLevel="2" x14ac:dyDescent="0.2">
      <c r="A66" s="104"/>
      <c r="B66" s="105" t="s">
        <v>7</v>
      </c>
      <c r="C66" s="110"/>
      <c r="D66" s="110"/>
      <c r="E66" s="106"/>
      <c r="F66" s="110"/>
      <c r="G66" s="133">
        <v>0</v>
      </c>
      <c r="H66" s="134">
        <v>0</v>
      </c>
    </row>
    <row r="67" spans="1:8" outlineLevel="2" x14ac:dyDescent="0.2">
      <c r="A67" s="104"/>
      <c r="B67" s="105" t="s">
        <v>8</v>
      </c>
      <c r="C67" s="110"/>
      <c r="D67" s="110"/>
      <c r="E67" s="106"/>
      <c r="F67" s="110"/>
      <c r="G67" s="133">
        <v>0</v>
      </c>
      <c r="H67" s="134">
        <v>0</v>
      </c>
    </row>
    <row r="68" spans="1:8" collapsed="1" x14ac:dyDescent="0.2">
      <c r="A68" s="138" t="s">
        <v>72</v>
      </c>
      <c r="B68" s="138"/>
      <c r="C68" s="96">
        <v>528771980.30000001</v>
      </c>
      <c r="D68" s="97">
        <v>6259</v>
      </c>
      <c r="E68" s="96">
        <v>57452835.890000001</v>
      </c>
      <c r="F68" s="97">
        <v>732</v>
      </c>
      <c r="G68" s="130">
        <v>586224816</v>
      </c>
      <c r="H68" s="97">
        <v>6991</v>
      </c>
    </row>
    <row r="69" spans="1:8" x14ac:dyDescent="0.2">
      <c r="G69" s="135"/>
      <c r="H69" s="37"/>
    </row>
    <row r="70" spans="1:8" x14ac:dyDescent="0.2">
      <c r="G70" s="135"/>
      <c r="H70" s="37"/>
    </row>
    <row r="71" spans="1:8" x14ac:dyDescent="0.2">
      <c r="G71" s="135"/>
      <c r="H71" s="37"/>
    </row>
    <row r="72" spans="1:8" x14ac:dyDescent="0.2">
      <c r="G72" s="135"/>
      <c r="H72" s="37"/>
    </row>
    <row r="73" spans="1:8" x14ac:dyDescent="0.2">
      <c r="G73" s="135"/>
      <c r="H73" s="37"/>
    </row>
    <row r="74" spans="1:8" x14ac:dyDescent="0.2">
      <c r="G74" s="135"/>
      <c r="H74" s="37"/>
    </row>
    <row r="75" spans="1:8" x14ac:dyDescent="0.2">
      <c r="G75" s="135"/>
      <c r="H75" s="37"/>
    </row>
    <row r="76" spans="1:8" x14ac:dyDescent="0.2">
      <c r="G76" s="135"/>
      <c r="H76" s="37"/>
    </row>
    <row r="77" spans="1:8" x14ac:dyDescent="0.2">
      <c r="G77" s="135"/>
      <c r="H77" s="37"/>
    </row>
    <row r="78" spans="1:8" x14ac:dyDescent="0.2">
      <c r="G78" s="135"/>
      <c r="H78" s="37"/>
    </row>
    <row r="79" spans="1:8" x14ac:dyDescent="0.2">
      <c r="G79" s="135"/>
      <c r="H79" s="37"/>
    </row>
    <row r="80" spans="1:8" x14ac:dyDescent="0.2">
      <c r="G80" s="135"/>
      <c r="H80" s="37"/>
    </row>
    <row r="81" spans="7:8" x14ac:dyDescent="0.2">
      <c r="G81" s="135"/>
      <c r="H81" s="37"/>
    </row>
    <row r="82" spans="7:8" x14ac:dyDescent="0.2">
      <c r="G82" s="135"/>
      <c r="H82" s="37"/>
    </row>
    <row r="83" spans="7:8" x14ac:dyDescent="0.2">
      <c r="G83" s="135"/>
      <c r="H83" s="37"/>
    </row>
    <row r="84" spans="7:8" x14ac:dyDescent="0.2">
      <c r="G84" s="135"/>
      <c r="H84" s="37"/>
    </row>
    <row r="85" spans="7:8" x14ac:dyDescent="0.2">
      <c r="G85" s="135"/>
      <c r="H85" s="37"/>
    </row>
    <row r="86" spans="7:8" x14ac:dyDescent="0.2">
      <c r="G86" s="135"/>
      <c r="H86" s="37"/>
    </row>
    <row r="87" spans="7:8" x14ac:dyDescent="0.2">
      <c r="G87" s="135"/>
      <c r="H87" s="37"/>
    </row>
    <row r="88" spans="7:8" x14ac:dyDescent="0.2">
      <c r="G88" s="135"/>
      <c r="H88" s="37"/>
    </row>
    <row r="89" spans="7:8" x14ac:dyDescent="0.2">
      <c r="G89" s="135"/>
      <c r="H89" s="37"/>
    </row>
    <row r="90" spans="7:8" x14ac:dyDescent="0.2">
      <c r="G90" s="135"/>
      <c r="H90" s="37"/>
    </row>
    <row r="91" spans="7:8" x14ac:dyDescent="0.2">
      <c r="G91" s="135"/>
      <c r="H91" s="37"/>
    </row>
    <row r="92" spans="7:8" x14ac:dyDescent="0.2">
      <c r="G92" s="135"/>
      <c r="H92" s="37"/>
    </row>
    <row r="93" spans="7:8" x14ac:dyDescent="0.2">
      <c r="G93" s="135"/>
      <c r="H93" s="37"/>
    </row>
    <row r="94" spans="7:8" x14ac:dyDescent="0.2">
      <c r="G94" s="135"/>
      <c r="H94" s="37"/>
    </row>
    <row r="95" spans="7:8" x14ac:dyDescent="0.2">
      <c r="G95" s="135"/>
      <c r="H95" s="37"/>
    </row>
    <row r="96" spans="7:8" x14ac:dyDescent="0.2">
      <c r="G96" s="135"/>
      <c r="H96" s="37"/>
    </row>
    <row r="97" spans="7:8" x14ac:dyDescent="0.2">
      <c r="G97" s="135"/>
      <c r="H97" s="37"/>
    </row>
    <row r="98" spans="7:8" x14ac:dyDescent="0.2">
      <c r="G98" s="135"/>
      <c r="H98" s="37"/>
    </row>
    <row r="99" spans="7:8" x14ac:dyDescent="0.2">
      <c r="G99" s="135"/>
      <c r="H99" s="37"/>
    </row>
    <row r="100" spans="7:8" x14ac:dyDescent="0.2">
      <c r="G100" s="135"/>
      <c r="H100" s="37"/>
    </row>
    <row r="101" spans="7:8" x14ac:dyDescent="0.2">
      <c r="G101" s="135"/>
      <c r="H101" s="37"/>
    </row>
    <row r="102" spans="7:8" x14ac:dyDescent="0.2">
      <c r="G102" s="135"/>
      <c r="H102" s="37"/>
    </row>
    <row r="103" spans="7:8" x14ac:dyDescent="0.2">
      <c r="G103" s="135"/>
      <c r="H103" s="37"/>
    </row>
    <row r="104" spans="7:8" x14ac:dyDescent="0.2">
      <c r="G104" s="135"/>
      <c r="H104" s="37"/>
    </row>
    <row r="105" spans="7:8" x14ac:dyDescent="0.2">
      <c r="G105" s="135"/>
      <c r="H105" s="37"/>
    </row>
    <row r="106" spans="7:8" x14ac:dyDescent="0.2">
      <c r="G106" s="135"/>
      <c r="H106" s="37"/>
    </row>
    <row r="107" spans="7:8" x14ac:dyDescent="0.2">
      <c r="G107" s="135"/>
      <c r="H107" s="37"/>
    </row>
    <row r="108" spans="7:8" x14ac:dyDescent="0.2">
      <c r="G108" s="135"/>
      <c r="H108" s="37"/>
    </row>
    <row r="109" spans="7:8" x14ac:dyDescent="0.2">
      <c r="G109" s="135"/>
      <c r="H109" s="37"/>
    </row>
    <row r="110" spans="7:8" x14ac:dyDescent="0.2">
      <c r="G110" s="135"/>
      <c r="H110" s="37"/>
    </row>
    <row r="111" spans="7:8" x14ac:dyDescent="0.2">
      <c r="G111" s="135"/>
      <c r="H111" s="37"/>
    </row>
    <row r="112" spans="7:8" x14ac:dyDescent="0.2">
      <c r="G112" s="135"/>
      <c r="H112" s="37"/>
    </row>
    <row r="113" spans="7:8" x14ac:dyDescent="0.2">
      <c r="G113" s="135"/>
      <c r="H113" s="37"/>
    </row>
    <row r="114" spans="7:8" x14ac:dyDescent="0.2">
      <c r="G114" s="135"/>
      <c r="H114" s="37"/>
    </row>
    <row r="115" spans="7:8" x14ac:dyDescent="0.2">
      <c r="G115" s="135"/>
      <c r="H115" s="37"/>
    </row>
    <row r="116" spans="7:8" x14ac:dyDescent="0.2">
      <c r="G116" s="135"/>
      <c r="H116" s="37"/>
    </row>
    <row r="117" spans="7:8" x14ac:dyDescent="0.2">
      <c r="G117" s="135"/>
      <c r="H117" s="37"/>
    </row>
    <row r="118" spans="7:8" x14ac:dyDescent="0.2">
      <c r="G118" s="135"/>
      <c r="H118" s="37"/>
    </row>
    <row r="119" spans="7:8" x14ac:dyDescent="0.2">
      <c r="G119" s="135"/>
      <c r="H119" s="37"/>
    </row>
    <row r="120" spans="7:8" x14ac:dyDescent="0.2">
      <c r="G120" s="135"/>
      <c r="H120" s="37"/>
    </row>
    <row r="121" spans="7:8" x14ac:dyDescent="0.2">
      <c r="G121" s="135"/>
      <c r="H121" s="37"/>
    </row>
    <row r="122" spans="7:8" x14ac:dyDescent="0.2">
      <c r="G122" s="135"/>
      <c r="H122" s="37"/>
    </row>
    <row r="123" spans="7:8" x14ac:dyDescent="0.2">
      <c r="G123" s="135"/>
      <c r="H123" s="37"/>
    </row>
    <row r="124" spans="7:8" x14ac:dyDescent="0.2">
      <c r="G124" s="135"/>
      <c r="H124" s="37"/>
    </row>
    <row r="125" spans="7:8" x14ac:dyDescent="0.2">
      <c r="G125" s="135"/>
      <c r="H125" s="37"/>
    </row>
    <row r="126" spans="7:8" x14ac:dyDescent="0.2">
      <c r="G126" s="135"/>
      <c r="H126" s="37"/>
    </row>
    <row r="127" spans="7:8" x14ac:dyDescent="0.2">
      <c r="G127" s="135"/>
      <c r="H127" s="37"/>
    </row>
    <row r="128" spans="7:8" x14ac:dyDescent="0.2">
      <c r="G128" s="135"/>
      <c r="H128" s="37"/>
    </row>
    <row r="129" spans="7:8" x14ac:dyDescent="0.2">
      <c r="G129" s="135"/>
      <c r="H129" s="37"/>
    </row>
    <row r="130" spans="7:8" x14ac:dyDescent="0.2">
      <c r="G130" s="135"/>
      <c r="H130" s="37"/>
    </row>
    <row r="131" spans="7:8" x14ac:dyDescent="0.2">
      <c r="G131" s="135"/>
      <c r="H131" s="37"/>
    </row>
    <row r="132" spans="7:8" x14ac:dyDescent="0.2">
      <c r="G132" s="135"/>
      <c r="H132" s="37"/>
    </row>
    <row r="133" spans="7:8" x14ac:dyDescent="0.2">
      <c r="G133" s="135"/>
      <c r="H133" s="37"/>
    </row>
    <row r="134" spans="7:8" x14ac:dyDescent="0.2">
      <c r="G134" s="135"/>
      <c r="H134" s="37"/>
    </row>
    <row r="135" spans="7:8" x14ac:dyDescent="0.2">
      <c r="G135" s="135"/>
      <c r="H135" s="37"/>
    </row>
    <row r="136" spans="7:8" x14ac:dyDescent="0.2">
      <c r="G136" s="135"/>
      <c r="H136" s="37"/>
    </row>
    <row r="137" spans="7:8" x14ac:dyDescent="0.2">
      <c r="G137" s="135"/>
      <c r="H137" s="37"/>
    </row>
    <row r="138" spans="7:8" x14ac:dyDescent="0.2">
      <c r="G138" s="135"/>
      <c r="H138" s="37"/>
    </row>
    <row r="139" spans="7:8" x14ac:dyDescent="0.2">
      <c r="G139" s="135"/>
      <c r="H139" s="37"/>
    </row>
    <row r="140" spans="7:8" x14ac:dyDescent="0.2">
      <c r="G140" s="135"/>
      <c r="H140" s="37"/>
    </row>
    <row r="141" spans="7:8" x14ac:dyDescent="0.2">
      <c r="G141" s="135"/>
      <c r="H141" s="37"/>
    </row>
    <row r="142" spans="7:8" x14ac:dyDescent="0.2">
      <c r="G142" s="135"/>
      <c r="H142" s="37"/>
    </row>
    <row r="143" spans="7:8" x14ac:dyDescent="0.2">
      <c r="G143" s="135"/>
      <c r="H143" s="37"/>
    </row>
    <row r="144" spans="7:8" x14ac:dyDescent="0.2">
      <c r="G144" s="135"/>
      <c r="H144" s="37"/>
    </row>
    <row r="145" spans="7:8" x14ac:dyDescent="0.2">
      <c r="G145" s="135"/>
      <c r="H145" s="37"/>
    </row>
    <row r="146" spans="7:8" x14ac:dyDescent="0.2">
      <c r="G146" s="135"/>
      <c r="H146" s="37"/>
    </row>
    <row r="147" spans="7:8" x14ac:dyDescent="0.2">
      <c r="G147" s="135"/>
      <c r="H147" s="37"/>
    </row>
    <row r="148" spans="7:8" x14ac:dyDescent="0.2">
      <c r="G148" s="135"/>
      <c r="H148" s="37"/>
    </row>
    <row r="149" spans="7:8" x14ac:dyDescent="0.2">
      <c r="G149" s="135"/>
      <c r="H149" s="37"/>
    </row>
    <row r="150" spans="7:8" x14ac:dyDescent="0.2">
      <c r="G150" s="135"/>
      <c r="H150" s="37"/>
    </row>
    <row r="151" spans="7:8" x14ac:dyDescent="0.2">
      <c r="G151" s="135"/>
      <c r="H151" s="37"/>
    </row>
    <row r="152" spans="7:8" x14ac:dyDescent="0.2">
      <c r="G152" s="135"/>
      <c r="H152" s="37"/>
    </row>
    <row r="153" spans="7:8" x14ac:dyDescent="0.2">
      <c r="G153" s="135"/>
      <c r="H153" s="37"/>
    </row>
    <row r="154" spans="7:8" x14ac:dyDescent="0.2">
      <c r="G154" s="135"/>
      <c r="H154" s="37"/>
    </row>
    <row r="155" spans="7:8" x14ac:dyDescent="0.2">
      <c r="G155" s="135"/>
      <c r="H155" s="37"/>
    </row>
    <row r="156" spans="7:8" x14ac:dyDescent="0.2">
      <c r="G156" s="135"/>
      <c r="H156" s="37"/>
    </row>
    <row r="157" spans="7:8" x14ac:dyDescent="0.2">
      <c r="G157" s="135"/>
      <c r="H157" s="37"/>
    </row>
    <row r="158" spans="7:8" x14ac:dyDescent="0.2">
      <c r="G158" s="135"/>
      <c r="H158" s="37"/>
    </row>
    <row r="159" spans="7:8" x14ac:dyDescent="0.2">
      <c r="G159" s="135"/>
      <c r="H159" s="37"/>
    </row>
    <row r="160" spans="7:8" x14ac:dyDescent="0.2">
      <c r="G160" s="135"/>
      <c r="H160" s="37"/>
    </row>
    <row r="161" spans="7:8" x14ac:dyDescent="0.2">
      <c r="G161" s="135"/>
      <c r="H161" s="37"/>
    </row>
    <row r="162" spans="7:8" x14ac:dyDescent="0.2">
      <c r="G162" s="135"/>
      <c r="H162" s="37"/>
    </row>
    <row r="163" spans="7:8" x14ac:dyDescent="0.2">
      <c r="G163" s="135"/>
      <c r="H163" s="37"/>
    </row>
    <row r="164" spans="7:8" x14ac:dyDescent="0.2">
      <c r="G164" s="135"/>
      <c r="H164" s="37"/>
    </row>
    <row r="165" spans="7:8" x14ac:dyDescent="0.2">
      <c r="G165" s="135"/>
      <c r="H165" s="37"/>
    </row>
    <row r="166" spans="7:8" x14ac:dyDescent="0.2">
      <c r="G166" s="135"/>
      <c r="H166" s="37"/>
    </row>
    <row r="167" spans="7:8" x14ac:dyDescent="0.2">
      <c r="G167" s="135"/>
      <c r="H167" s="37"/>
    </row>
    <row r="168" spans="7:8" x14ac:dyDescent="0.2">
      <c r="G168" s="135"/>
      <c r="H168" s="37"/>
    </row>
    <row r="169" spans="7:8" x14ac:dyDescent="0.2">
      <c r="G169" s="135"/>
      <c r="H169" s="37"/>
    </row>
    <row r="170" spans="7:8" x14ac:dyDescent="0.2">
      <c r="G170" s="135"/>
      <c r="H170" s="37"/>
    </row>
    <row r="171" spans="7:8" x14ac:dyDescent="0.2">
      <c r="G171" s="135"/>
      <c r="H171" s="37"/>
    </row>
    <row r="172" spans="7:8" x14ac:dyDescent="0.2">
      <c r="G172" s="135"/>
      <c r="H172" s="37"/>
    </row>
    <row r="173" spans="7:8" x14ac:dyDescent="0.2">
      <c r="G173" s="135"/>
      <c r="H173" s="37"/>
    </row>
    <row r="174" spans="7:8" x14ac:dyDescent="0.2">
      <c r="G174" s="135"/>
      <c r="H174" s="37"/>
    </row>
    <row r="175" spans="7:8" x14ac:dyDescent="0.2">
      <c r="G175" s="135"/>
      <c r="H175" s="37"/>
    </row>
    <row r="176" spans="7:8" x14ac:dyDescent="0.2">
      <c r="G176" s="135"/>
      <c r="H176" s="37"/>
    </row>
    <row r="177" spans="7:8" x14ac:dyDescent="0.2">
      <c r="G177" s="135"/>
      <c r="H177" s="37"/>
    </row>
    <row r="178" spans="7:8" x14ac:dyDescent="0.2">
      <c r="G178" s="135"/>
      <c r="H178" s="37"/>
    </row>
    <row r="179" spans="7:8" x14ac:dyDescent="0.2">
      <c r="G179" s="135"/>
      <c r="H179" s="37"/>
    </row>
    <row r="180" spans="7:8" x14ac:dyDescent="0.2">
      <c r="G180" s="135"/>
      <c r="H180" s="37"/>
    </row>
    <row r="181" spans="7:8" x14ac:dyDescent="0.2">
      <c r="G181" s="135"/>
      <c r="H181" s="37"/>
    </row>
    <row r="182" spans="7:8" x14ac:dyDescent="0.2">
      <c r="G182" s="135"/>
      <c r="H182" s="37"/>
    </row>
    <row r="183" spans="7:8" x14ac:dyDescent="0.2">
      <c r="G183" s="135"/>
      <c r="H183" s="37"/>
    </row>
    <row r="184" spans="7:8" x14ac:dyDescent="0.2">
      <c r="G184" s="135"/>
      <c r="H184" s="37"/>
    </row>
    <row r="185" spans="7:8" x14ac:dyDescent="0.2">
      <c r="G185" s="135"/>
      <c r="H185" s="37"/>
    </row>
    <row r="186" spans="7:8" x14ac:dyDescent="0.2">
      <c r="G186" s="135"/>
      <c r="H186" s="37"/>
    </row>
    <row r="187" spans="7:8" x14ac:dyDescent="0.2">
      <c r="G187" s="135"/>
      <c r="H187" s="37"/>
    </row>
    <row r="188" spans="7:8" x14ac:dyDescent="0.2">
      <c r="G188" s="135"/>
      <c r="H188" s="37"/>
    </row>
    <row r="189" spans="7:8" x14ac:dyDescent="0.2">
      <c r="G189" s="135"/>
      <c r="H189" s="37"/>
    </row>
    <row r="190" spans="7:8" x14ac:dyDescent="0.2">
      <c r="G190" s="135"/>
      <c r="H190" s="37"/>
    </row>
    <row r="191" spans="7:8" x14ac:dyDescent="0.2">
      <c r="G191" s="135"/>
      <c r="H191" s="37"/>
    </row>
    <row r="192" spans="7:8" x14ac:dyDescent="0.2">
      <c r="G192" s="135"/>
      <c r="H192" s="37"/>
    </row>
    <row r="193" spans="7:8" x14ac:dyDescent="0.2">
      <c r="G193" s="135"/>
      <c r="H193" s="37"/>
    </row>
    <row r="194" spans="7:8" x14ac:dyDescent="0.2">
      <c r="G194" s="135"/>
      <c r="H194" s="37"/>
    </row>
    <row r="195" spans="7:8" x14ac:dyDescent="0.2">
      <c r="G195" s="135"/>
      <c r="H195" s="37"/>
    </row>
    <row r="196" spans="7:8" x14ac:dyDescent="0.2">
      <c r="G196" s="135"/>
      <c r="H196" s="37"/>
    </row>
    <row r="197" spans="7:8" x14ac:dyDescent="0.2">
      <c r="G197" s="135"/>
      <c r="H197" s="37"/>
    </row>
    <row r="198" spans="7:8" x14ac:dyDescent="0.2">
      <c r="G198" s="135"/>
      <c r="H198" s="37"/>
    </row>
    <row r="199" spans="7:8" x14ac:dyDescent="0.2">
      <c r="G199" s="135"/>
      <c r="H199" s="37"/>
    </row>
    <row r="200" spans="7:8" x14ac:dyDescent="0.2">
      <c r="G200" s="135"/>
      <c r="H200" s="37"/>
    </row>
    <row r="201" spans="7:8" x14ac:dyDescent="0.2">
      <c r="G201" s="135"/>
      <c r="H201" s="37"/>
    </row>
    <row r="202" spans="7:8" x14ac:dyDescent="0.2">
      <c r="G202" s="135"/>
      <c r="H202" s="37"/>
    </row>
    <row r="203" spans="7:8" x14ac:dyDescent="0.2">
      <c r="G203" s="135"/>
      <c r="H203" s="37"/>
    </row>
    <row r="204" spans="7:8" x14ac:dyDescent="0.2">
      <c r="G204" s="135"/>
      <c r="H204" s="37"/>
    </row>
    <row r="205" spans="7:8" x14ac:dyDescent="0.2">
      <c r="G205" s="135"/>
      <c r="H205" s="37"/>
    </row>
    <row r="206" spans="7:8" x14ac:dyDescent="0.2">
      <c r="G206" s="135"/>
      <c r="H206" s="37"/>
    </row>
    <row r="207" spans="7:8" x14ac:dyDescent="0.2">
      <c r="G207" s="135"/>
      <c r="H207" s="37"/>
    </row>
    <row r="208" spans="7:8" x14ac:dyDescent="0.2">
      <c r="G208" s="135"/>
      <c r="H208" s="37"/>
    </row>
    <row r="209" spans="7:8" x14ac:dyDescent="0.2">
      <c r="G209" s="135"/>
      <c r="H209" s="37"/>
    </row>
    <row r="210" spans="7:8" x14ac:dyDescent="0.2">
      <c r="G210" s="135"/>
      <c r="H210" s="37"/>
    </row>
    <row r="211" spans="7:8" x14ac:dyDescent="0.2">
      <c r="G211" s="135"/>
      <c r="H211" s="37"/>
    </row>
    <row r="212" spans="7:8" x14ac:dyDescent="0.2">
      <c r="G212" s="135"/>
      <c r="H212" s="37"/>
    </row>
    <row r="213" spans="7:8" x14ac:dyDescent="0.2">
      <c r="G213" s="135"/>
      <c r="H213" s="37"/>
    </row>
    <row r="214" spans="7:8" x14ac:dyDescent="0.2">
      <c r="G214" s="135"/>
      <c r="H214" s="37"/>
    </row>
    <row r="215" spans="7:8" x14ac:dyDescent="0.2">
      <c r="G215" s="135"/>
      <c r="H215" s="37"/>
    </row>
    <row r="216" spans="7:8" x14ac:dyDescent="0.2">
      <c r="G216" s="135"/>
      <c r="H216" s="37"/>
    </row>
    <row r="217" spans="7:8" x14ac:dyDescent="0.2">
      <c r="G217" s="135"/>
      <c r="H217" s="37"/>
    </row>
    <row r="218" spans="7:8" x14ac:dyDescent="0.2">
      <c r="G218" s="135"/>
      <c r="H218" s="37"/>
    </row>
    <row r="219" spans="7:8" x14ac:dyDescent="0.2">
      <c r="G219" s="135"/>
      <c r="H219" s="37"/>
    </row>
    <row r="220" spans="7:8" x14ac:dyDescent="0.2">
      <c r="G220" s="135"/>
      <c r="H220" s="37"/>
    </row>
    <row r="221" spans="7:8" x14ac:dyDescent="0.2">
      <c r="G221" s="135"/>
      <c r="H221" s="37"/>
    </row>
    <row r="222" spans="7:8" x14ac:dyDescent="0.2">
      <c r="G222" s="135"/>
      <c r="H222" s="37"/>
    </row>
    <row r="223" spans="7:8" x14ac:dyDescent="0.2">
      <c r="G223" s="135"/>
      <c r="H223" s="37"/>
    </row>
    <row r="224" spans="7:8" x14ac:dyDescent="0.2">
      <c r="G224" s="135"/>
      <c r="H224" s="37"/>
    </row>
    <row r="225" spans="7:8" x14ac:dyDescent="0.2">
      <c r="G225" s="135"/>
      <c r="H225" s="37"/>
    </row>
    <row r="226" spans="7:8" x14ac:dyDescent="0.2">
      <c r="G226" s="135"/>
      <c r="H226" s="37"/>
    </row>
    <row r="227" spans="7:8" x14ac:dyDescent="0.2">
      <c r="G227" s="135"/>
      <c r="H227" s="37"/>
    </row>
    <row r="228" spans="7:8" x14ac:dyDescent="0.2">
      <c r="G228" s="135"/>
      <c r="H228" s="37"/>
    </row>
    <row r="229" spans="7:8" x14ac:dyDescent="0.2">
      <c r="G229" s="135"/>
      <c r="H229" s="37"/>
    </row>
    <row r="230" spans="7:8" x14ac:dyDescent="0.2">
      <c r="G230" s="135"/>
      <c r="H230" s="37"/>
    </row>
    <row r="231" spans="7:8" x14ac:dyDescent="0.2">
      <c r="G231" s="135"/>
      <c r="H231" s="37"/>
    </row>
    <row r="232" spans="7:8" x14ac:dyDescent="0.2">
      <c r="G232" s="135"/>
      <c r="H232" s="37"/>
    </row>
    <row r="233" spans="7:8" x14ac:dyDescent="0.2">
      <c r="G233" s="135"/>
      <c r="H233" s="37"/>
    </row>
    <row r="234" spans="7:8" x14ac:dyDescent="0.2">
      <c r="G234" s="135"/>
      <c r="H234" s="37"/>
    </row>
    <row r="235" spans="7:8" x14ac:dyDescent="0.2">
      <c r="G235" s="135"/>
      <c r="H235" s="37"/>
    </row>
    <row r="236" spans="7:8" x14ac:dyDescent="0.2">
      <c r="G236" s="135"/>
      <c r="H236" s="37"/>
    </row>
    <row r="237" spans="7:8" x14ac:dyDescent="0.2">
      <c r="G237" s="135"/>
      <c r="H237" s="37"/>
    </row>
    <row r="238" spans="7:8" x14ac:dyDescent="0.2">
      <c r="G238" s="135"/>
      <c r="H238" s="37"/>
    </row>
    <row r="239" spans="7:8" x14ac:dyDescent="0.2">
      <c r="G239" s="135"/>
      <c r="H239" s="37"/>
    </row>
    <row r="240" spans="7:8" x14ac:dyDescent="0.2">
      <c r="G240" s="135"/>
      <c r="H240" s="37"/>
    </row>
    <row r="241" spans="7:8" x14ac:dyDescent="0.2">
      <c r="G241" s="135"/>
      <c r="H241" s="37"/>
    </row>
    <row r="242" spans="7:8" x14ac:dyDescent="0.2">
      <c r="G242" s="135"/>
      <c r="H242" s="37"/>
    </row>
    <row r="243" spans="7:8" x14ac:dyDescent="0.2">
      <c r="G243" s="135"/>
      <c r="H243" s="37"/>
    </row>
    <row r="244" spans="7:8" x14ac:dyDescent="0.2">
      <c r="G244" s="135"/>
      <c r="H244" s="37"/>
    </row>
    <row r="245" spans="7:8" x14ac:dyDescent="0.2">
      <c r="G245" s="135"/>
      <c r="H245" s="37"/>
    </row>
    <row r="246" spans="7:8" x14ac:dyDescent="0.2">
      <c r="G246" s="135"/>
      <c r="H246" s="37"/>
    </row>
    <row r="247" spans="7:8" x14ac:dyDescent="0.2">
      <c r="G247" s="135"/>
      <c r="H247" s="37"/>
    </row>
    <row r="248" spans="7:8" x14ac:dyDescent="0.2">
      <c r="G248" s="135"/>
      <c r="H248" s="37"/>
    </row>
    <row r="249" spans="7:8" x14ac:dyDescent="0.2">
      <c r="G249" s="135"/>
      <c r="H249" s="37"/>
    </row>
    <row r="250" spans="7:8" x14ac:dyDescent="0.2">
      <c r="G250" s="135"/>
      <c r="H250" s="37"/>
    </row>
    <row r="251" spans="7:8" x14ac:dyDescent="0.2">
      <c r="G251" s="135"/>
      <c r="H251" s="37"/>
    </row>
    <row r="252" spans="7:8" x14ac:dyDescent="0.2">
      <c r="G252" s="135"/>
      <c r="H252" s="37"/>
    </row>
    <row r="253" spans="7:8" x14ac:dyDescent="0.2">
      <c r="G253" s="135"/>
      <c r="H253" s="37"/>
    </row>
    <row r="254" spans="7:8" x14ac:dyDescent="0.2">
      <c r="G254" s="135"/>
      <c r="H254" s="37"/>
    </row>
    <row r="255" spans="7:8" x14ac:dyDescent="0.2">
      <c r="G255" s="135"/>
      <c r="H255" s="37"/>
    </row>
    <row r="256" spans="7:8" x14ac:dyDescent="0.2">
      <c r="G256" s="135"/>
      <c r="H256" s="37"/>
    </row>
    <row r="257" spans="7:8" x14ac:dyDescent="0.2">
      <c r="G257" s="135"/>
      <c r="H257" s="37"/>
    </row>
    <row r="258" spans="7:8" x14ac:dyDescent="0.2">
      <c r="G258" s="135"/>
      <c r="H258" s="37"/>
    </row>
  </sheetData>
  <autoFilter ref="B1:B258"/>
  <mergeCells count="8">
    <mergeCell ref="A68:B6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17"/>
  <sheetViews>
    <sheetView view="pageBreakPreview" zoomScale="120" zoomScaleNormal="100" zoomScaleSheetLayoutView="120" workbookViewId="0">
      <selection activeCell="D12" sqref="D12"/>
    </sheetView>
  </sheetViews>
  <sheetFormatPr defaultColWidth="10.5" defaultRowHeight="11.25" outlineLevelRow="2" x14ac:dyDescent="0.2"/>
  <cols>
    <col min="1" max="1" width="11" style="1" customWidth="1"/>
    <col min="2" max="2" width="24.33203125" style="5" customWidth="1"/>
    <col min="3" max="3" width="14.1640625" style="5" customWidth="1"/>
    <col min="4" max="4" width="9.1640625" style="5" customWidth="1"/>
    <col min="5" max="5" width="13.33203125" style="6" customWidth="1"/>
    <col min="6" max="6" width="9.1640625" style="5" customWidth="1"/>
    <col min="7" max="7" width="15.33203125" style="7" customWidth="1"/>
    <col min="8" max="8" width="9.1640625" style="8" customWidth="1"/>
    <col min="9" max="9" width="10.5" style="9"/>
  </cols>
  <sheetData>
    <row r="1" spans="1:9" s="34" customFormat="1" ht="45" customHeight="1" x14ac:dyDescent="0.25">
      <c r="A1" s="30"/>
      <c r="B1" s="31"/>
      <c r="C1" s="32"/>
      <c r="D1" s="33"/>
      <c r="F1" s="150" t="s">
        <v>174</v>
      </c>
      <c r="G1" s="150"/>
      <c r="H1" s="150"/>
    </row>
    <row r="2" spans="1:9" s="34" customFormat="1" ht="57" customHeight="1" x14ac:dyDescent="0.25">
      <c r="A2" s="140" t="s">
        <v>73</v>
      </c>
      <c r="B2" s="140"/>
      <c r="C2" s="140"/>
      <c r="D2" s="140"/>
      <c r="E2" s="140"/>
      <c r="F2" s="140"/>
      <c r="G2" s="140"/>
      <c r="H2" s="140"/>
    </row>
    <row r="3" spans="1:9" s="34" customFormat="1" ht="29.25" customHeight="1" x14ac:dyDescent="0.25">
      <c r="A3" s="151" t="s">
        <v>0</v>
      </c>
      <c r="B3" s="151" t="s">
        <v>74</v>
      </c>
      <c r="C3" s="152" t="s">
        <v>75</v>
      </c>
      <c r="D3" s="152"/>
      <c r="E3" s="153" t="s">
        <v>76</v>
      </c>
      <c r="F3" s="153"/>
      <c r="G3" s="154" t="s">
        <v>77</v>
      </c>
      <c r="H3" s="154"/>
    </row>
    <row r="4" spans="1:9" s="34" customFormat="1" ht="30" x14ac:dyDescent="0.25">
      <c r="A4" s="151"/>
      <c r="B4" s="151"/>
      <c r="C4" s="35" t="s">
        <v>78</v>
      </c>
      <c r="D4" s="35" t="s">
        <v>79</v>
      </c>
      <c r="E4" s="36" t="s">
        <v>78</v>
      </c>
      <c r="F4" s="35" t="s">
        <v>79</v>
      </c>
      <c r="G4" s="35" t="s">
        <v>78</v>
      </c>
      <c r="H4" s="35" t="s">
        <v>79</v>
      </c>
    </row>
    <row r="5" spans="1:9" x14ac:dyDescent="0.2">
      <c r="A5" s="12" t="s">
        <v>14</v>
      </c>
      <c r="B5" s="12" t="s">
        <v>15</v>
      </c>
      <c r="C5" s="13">
        <v>46357863</v>
      </c>
      <c r="D5" s="14">
        <v>39214</v>
      </c>
      <c r="E5" s="13">
        <v>-5011451.84</v>
      </c>
      <c r="F5" s="14">
        <v>-2601</v>
      </c>
      <c r="G5" s="13">
        <v>41346411.159999996</v>
      </c>
      <c r="H5" s="14">
        <v>36613</v>
      </c>
      <c r="I5"/>
    </row>
    <row r="6" spans="1:9" outlineLevel="1" x14ac:dyDescent="0.2">
      <c r="A6" s="15"/>
      <c r="B6" s="16" t="s">
        <v>1</v>
      </c>
      <c r="C6" s="17">
        <v>46357863</v>
      </c>
      <c r="D6" s="18">
        <v>39214</v>
      </c>
      <c r="E6" s="17">
        <v>-5011451.84</v>
      </c>
      <c r="F6" s="18">
        <v>-2601</v>
      </c>
      <c r="G6" s="19">
        <v>41346411.159999996</v>
      </c>
      <c r="H6" s="20">
        <v>36613</v>
      </c>
      <c r="I6"/>
    </row>
    <row r="7" spans="1:9" outlineLevel="2" x14ac:dyDescent="0.2">
      <c r="A7" s="21"/>
      <c r="B7" s="22" t="s">
        <v>2</v>
      </c>
      <c r="C7" s="23">
        <v>3863352.28</v>
      </c>
      <c r="D7" s="24">
        <v>3268</v>
      </c>
      <c r="E7" s="23">
        <v>-982944.24</v>
      </c>
      <c r="F7" s="24">
        <v>-386</v>
      </c>
      <c r="G7" s="25">
        <v>2880408.04</v>
      </c>
      <c r="H7" s="26">
        <v>2882</v>
      </c>
    </row>
    <row r="8" spans="1:9" outlineLevel="2" x14ac:dyDescent="0.2">
      <c r="A8" s="21"/>
      <c r="B8" s="22" t="s">
        <v>3</v>
      </c>
      <c r="C8" s="23">
        <v>3863352.28</v>
      </c>
      <c r="D8" s="24">
        <v>3268</v>
      </c>
      <c r="E8" s="23">
        <v>-1048080.2</v>
      </c>
      <c r="F8" s="24">
        <v>-741</v>
      </c>
      <c r="G8" s="25">
        <v>2815272.08</v>
      </c>
      <c r="H8" s="26">
        <v>2527</v>
      </c>
    </row>
    <row r="9" spans="1:9" outlineLevel="2" x14ac:dyDescent="0.2">
      <c r="A9" s="21"/>
      <c r="B9" s="22" t="s">
        <v>4</v>
      </c>
      <c r="C9" s="23">
        <v>3863352.28</v>
      </c>
      <c r="D9" s="24">
        <v>3268</v>
      </c>
      <c r="E9" s="23">
        <v>-991784.04</v>
      </c>
      <c r="F9" s="24">
        <v>-628</v>
      </c>
      <c r="G9" s="25">
        <v>2871568.24</v>
      </c>
      <c r="H9" s="26">
        <v>2640</v>
      </c>
    </row>
    <row r="10" spans="1:9" outlineLevel="2" x14ac:dyDescent="0.2">
      <c r="A10" s="21"/>
      <c r="B10" s="22" t="s">
        <v>5</v>
      </c>
      <c r="C10" s="23">
        <v>3863352.28</v>
      </c>
      <c r="D10" s="24">
        <v>3268</v>
      </c>
      <c r="E10" s="23">
        <v>-210824.48</v>
      </c>
      <c r="F10" s="24">
        <v>0</v>
      </c>
      <c r="G10" s="25">
        <v>3652527.8</v>
      </c>
      <c r="H10" s="26">
        <v>3268</v>
      </c>
    </row>
    <row r="11" spans="1:9" outlineLevel="2" x14ac:dyDescent="0.2">
      <c r="A11" s="21"/>
      <c r="B11" s="22" t="s">
        <v>6</v>
      </c>
      <c r="C11" s="23">
        <v>3863352.28</v>
      </c>
      <c r="D11" s="24">
        <v>3268</v>
      </c>
      <c r="E11" s="23">
        <v>0</v>
      </c>
      <c r="F11" s="24">
        <v>0</v>
      </c>
      <c r="G11" s="25">
        <v>3863352.28</v>
      </c>
      <c r="H11" s="26">
        <v>3268</v>
      </c>
    </row>
    <row r="12" spans="1:9" outlineLevel="2" x14ac:dyDescent="0.2">
      <c r="A12" s="21"/>
      <c r="B12" s="22" t="s">
        <v>7</v>
      </c>
      <c r="C12" s="23">
        <v>3863352.28</v>
      </c>
      <c r="D12" s="24">
        <v>3268</v>
      </c>
      <c r="E12" s="23">
        <v>-766185.04</v>
      </c>
      <c r="F12" s="24">
        <v>-200</v>
      </c>
      <c r="G12" s="25">
        <v>3097167.24</v>
      </c>
      <c r="H12" s="26">
        <v>3068</v>
      </c>
    </row>
    <row r="13" spans="1:9" outlineLevel="2" x14ac:dyDescent="0.2">
      <c r="A13" s="21"/>
      <c r="B13" s="22" t="s">
        <v>8</v>
      </c>
      <c r="C13" s="23">
        <v>3863352.28</v>
      </c>
      <c r="D13" s="24">
        <v>3268</v>
      </c>
      <c r="E13" s="23">
        <v>-1011633.84</v>
      </c>
      <c r="F13" s="24">
        <v>-646</v>
      </c>
      <c r="G13" s="25">
        <v>2851718.44</v>
      </c>
      <c r="H13" s="26">
        <v>2622</v>
      </c>
    </row>
    <row r="14" spans="1:9" outlineLevel="2" x14ac:dyDescent="0.2">
      <c r="A14" s="21"/>
      <c r="B14" s="22" t="s">
        <v>9</v>
      </c>
      <c r="C14" s="23">
        <v>3863352.28</v>
      </c>
      <c r="D14" s="24">
        <v>3268</v>
      </c>
      <c r="E14" s="23">
        <v>0</v>
      </c>
      <c r="F14" s="24">
        <v>0</v>
      </c>
      <c r="G14" s="25">
        <v>3863352.28</v>
      </c>
      <c r="H14" s="26">
        <v>3268</v>
      </c>
    </row>
    <row r="15" spans="1:9" outlineLevel="2" x14ac:dyDescent="0.2">
      <c r="A15" s="21"/>
      <c r="B15" s="22" t="s">
        <v>10</v>
      </c>
      <c r="C15" s="23">
        <v>3863352.28</v>
      </c>
      <c r="D15" s="24">
        <v>3268</v>
      </c>
      <c r="E15" s="23">
        <v>0</v>
      </c>
      <c r="F15" s="24">
        <v>0</v>
      </c>
      <c r="G15" s="25">
        <v>3863352.28</v>
      </c>
      <c r="H15" s="26">
        <v>3268</v>
      </c>
    </row>
    <row r="16" spans="1:9" outlineLevel="2" x14ac:dyDescent="0.2">
      <c r="A16" s="21"/>
      <c r="B16" s="22" t="s">
        <v>11</v>
      </c>
      <c r="C16" s="23">
        <v>3863352.28</v>
      </c>
      <c r="D16" s="24">
        <v>3268</v>
      </c>
      <c r="E16" s="23">
        <v>0</v>
      </c>
      <c r="F16" s="24">
        <v>0</v>
      </c>
      <c r="G16" s="25">
        <v>3863352.28</v>
      </c>
      <c r="H16" s="26">
        <v>3268</v>
      </c>
    </row>
    <row r="17" spans="1:9" outlineLevel="2" x14ac:dyDescent="0.2">
      <c r="A17" s="21"/>
      <c r="B17" s="22" t="s">
        <v>12</v>
      </c>
      <c r="C17" s="23">
        <v>3863352.28</v>
      </c>
      <c r="D17" s="24">
        <v>3268</v>
      </c>
      <c r="E17" s="23">
        <v>0</v>
      </c>
      <c r="F17" s="24">
        <v>0</v>
      </c>
      <c r="G17" s="25">
        <v>3863352.28</v>
      </c>
      <c r="H17" s="26">
        <v>3268</v>
      </c>
    </row>
    <row r="18" spans="1:9" outlineLevel="2" x14ac:dyDescent="0.2">
      <c r="A18" s="21"/>
      <c r="B18" s="22" t="s">
        <v>13</v>
      </c>
      <c r="C18" s="23">
        <v>3860987.92</v>
      </c>
      <c r="D18" s="24">
        <v>3266</v>
      </c>
      <c r="E18" s="23">
        <v>0</v>
      </c>
      <c r="F18" s="24">
        <v>0</v>
      </c>
      <c r="G18" s="25">
        <v>3860987.92</v>
      </c>
      <c r="H18" s="26">
        <v>3266</v>
      </c>
    </row>
    <row r="19" spans="1:9" ht="22.5" x14ac:dyDescent="0.2">
      <c r="A19" s="12" t="s">
        <v>16</v>
      </c>
      <c r="B19" s="12" t="s">
        <v>17</v>
      </c>
      <c r="C19" s="13">
        <v>2036749</v>
      </c>
      <c r="D19" s="14">
        <v>2201</v>
      </c>
      <c r="E19" s="13">
        <v>-955634.57</v>
      </c>
      <c r="F19" s="14">
        <v>-1011</v>
      </c>
      <c r="G19" s="13">
        <v>1081114.43</v>
      </c>
      <c r="H19" s="14">
        <v>1190</v>
      </c>
      <c r="I19"/>
    </row>
    <row r="20" spans="1:9" outlineLevel="1" x14ac:dyDescent="0.2">
      <c r="A20" s="15"/>
      <c r="B20" s="16" t="s">
        <v>1</v>
      </c>
      <c r="C20" s="17">
        <v>2036749</v>
      </c>
      <c r="D20" s="18">
        <v>2201</v>
      </c>
      <c r="E20" s="17">
        <v>-955634.57</v>
      </c>
      <c r="F20" s="18">
        <v>-1011</v>
      </c>
      <c r="G20" s="19">
        <v>1081114.43</v>
      </c>
      <c r="H20" s="20">
        <v>1190</v>
      </c>
      <c r="I20"/>
    </row>
    <row r="21" spans="1:9" outlineLevel="2" x14ac:dyDescent="0.2">
      <c r="A21" s="21"/>
      <c r="B21" s="22" t="s">
        <v>2</v>
      </c>
      <c r="C21" s="23">
        <v>169343.51</v>
      </c>
      <c r="D21" s="27">
        <v>183</v>
      </c>
      <c r="E21" s="23">
        <v>-134452.51</v>
      </c>
      <c r="F21" s="24">
        <v>-142</v>
      </c>
      <c r="G21" s="25">
        <v>34891</v>
      </c>
      <c r="H21" s="26">
        <v>41</v>
      </c>
    </row>
    <row r="22" spans="1:9" outlineLevel="2" x14ac:dyDescent="0.2">
      <c r="A22" s="21"/>
      <c r="B22" s="22" t="s">
        <v>3</v>
      </c>
      <c r="C22" s="23">
        <v>169343.51</v>
      </c>
      <c r="D22" s="27">
        <v>183</v>
      </c>
      <c r="E22" s="23">
        <v>-127644.51</v>
      </c>
      <c r="F22" s="24">
        <v>-134</v>
      </c>
      <c r="G22" s="25">
        <v>41699</v>
      </c>
      <c r="H22" s="26">
        <v>49</v>
      </c>
    </row>
    <row r="23" spans="1:9" outlineLevel="2" x14ac:dyDescent="0.2">
      <c r="A23" s="21"/>
      <c r="B23" s="22" t="s">
        <v>4</v>
      </c>
      <c r="C23" s="23">
        <v>169343.51</v>
      </c>
      <c r="D23" s="27">
        <v>183</v>
      </c>
      <c r="E23" s="23">
        <v>-113177.51</v>
      </c>
      <c r="F23" s="24">
        <v>-117</v>
      </c>
      <c r="G23" s="25">
        <v>56166</v>
      </c>
      <c r="H23" s="26">
        <v>66</v>
      </c>
    </row>
    <row r="24" spans="1:9" outlineLevel="2" x14ac:dyDescent="0.2">
      <c r="A24" s="21"/>
      <c r="B24" s="22" t="s">
        <v>5</v>
      </c>
      <c r="C24" s="23">
        <v>169343.51</v>
      </c>
      <c r="D24" s="27">
        <v>183</v>
      </c>
      <c r="E24" s="23">
        <v>-137005.51</v>
      </c>
      <c r="F24" s="24">
        <v>-145</v>
      </c>
      <c r="G24" s="25">
        <v>32338</v>
      </c>
      <c r="H24" s="26">
        <v>38</v>
      </c>
    </row>
    <row r="25" spans="1:9" outlineLevel="2" x14ac:dyDescent="0.2">
      <c r="A25" s="21"/>
      <c r="B25" s="22" t="s">
        <v>6</v>
      </c>
      <c r="C25" s="23">
        <v>169343.51</v>
      </c>
      <c r="D25" s="27">
        <v>183</v>
      </c>
      <c r="E25" s="23">
        <v>-141260.51</v>
      </c>
      <c r="F25" s="24">
        <v>-150</v>
      </c>
      <c r="G25" s="25">
        <v>28083</v>
      </c>
      <c r="H25" s="26">
        <v>33</v>
      </c>
    </row>
    <row r="26" spans="1:9" outlineLevel="2" x14ac:dyDescent="0.2">
      <c r="A26" s="21"/>
      <c r="B26" s="22" t="s">
        <v>7</v>
      </c>
      <c r="C26" s="23">
        <v>169343.51</v>
      </c>
      <c r="D26" s="27">
        <v>183</v>
      </c>
      <c r="E26" s="23">
        <v>-143813.51</v>
      </c>
      <c r="F26" s="24">
        <v>-153</v>
      </c>
      <c r="G26" s="25">
        <v>25530</v>
      </c>
      <c r="H26" s="26">
        <v>30</v>
      </c>
    </row>
    <row r="27" spans="1:9" outlineLevel="2" x14ac:dyDescent="0.2">
      <c r="A27" s="21"/>
      <c r="B27" s="22" t="s">
        <v>8</v>
      </c>
      <c r="C27" s="23">
        <v>169343.51</v>
      </c>
      <c r="D27" s="27">
        <v>183</v>
      </c>
      <c r="E27" s="23">
        <v>-158280.51</v>
      </c>
      <c r="F27" s="24">
        <v>-170</v>
      </c>
      <c r="G27" s="25">
        <v>11063</v>
      </c>
      <c r="H27" s="26">
        <v>13</v>
      </c>
    </row>
    <row r="28" spans="1:9" outlineLevel="2" x14ac:dyDescent="0.2">
      <c r="A28" s="21"/>
      <c r="B28" s="22" t="s">
        <v>9</v>
      </c>
      <c r="C28" s="23">
        <v>169343.51</v>
      </c>
      <c r="D28" s="27">
        <v>183</v>
      </c>
      <c r="E28" s="23">
        <v>0</v>
      </c>
      <c r="F28" s="24">
        <v>0</v>
      </c>
      <c r="G28" s="25">
        <v>169343.51</v>
      </c>
      <c r="H28" s="26">
        <v>183</v>
      </c>
    </row>
    <row r="29" spans="1:9" outlineLevel="2" x14ac:dyDescent="0.2">
      <c r="A29" s="21"/>
      <c r="B29" s="22" t="s">
        <v>10</v>
      </c>
      <c r="C29" s="23">
        <v>169343.51</v>
      </c>
      <c r="D29" s="27">
        <v>183</v>
      </c>
      <c r="E29" s="23">
        <v>0</v>
      </c>
      <c r="F29" s="24">
        <v>0</v>
      </c>
      <c r="G29" s="25">
        <v>169343.51</v>
      </c>
      <c r="H29" s="26">
        <v>183</v>
      </c>
    </row>
    <row r="30" spans="1:9" outlineLevel="2" x14ac:dyDescent="0.2">
      <c r="A30" s="21"/>
      <c r="B30" s="22" t="s">
        <v>11</v>
      </c>
      <c r="C30" s="23">
        <v>169343.51</v>
      </c>
      <c r="D30" s="27">
        <v>183</v>
      </c>
      <c r="E30" s="23">
        <v>0</v>
      </c>
      <c r="F30" s="24">
        <v>0</v>
      </c>
      <c r="G30" s="25">
        <v>169343.51</v>
      </c>
      <c r="H30" s="26">
        <v>183</v>
      </c>
    </row>
    <row r="31" spans="1:9" outlineLevel="2" x14ac:dyDescent="0.2">
      <c r="A31" s="21"/>
      <c r="B31" s="22" t="s">
        <v>12</v>
      </c>
      <c r="C31" s="23">
        <v>169343.51</v>
      </c>
      <c r="D31" s="27">
        <v>183</v>
      </c>
      <c r="E31" s="23">
        <v>0</v>
      </c>
      <c r="F31" s="24">
        <v>0</v>
      </c>
      <c r="G31" s="25">
        <v>169343.51</v>
      </c>
      <c r="H31" s="26">
        <v>183</v>
      </c>
    </row>
    <row r="32" spans="1:9" outlineLevel="2" x14ac:dyDescent="0.2">
      <c r="A32" s="21"/>
      <c r="B32" s="22" t="s">
        <v>13</v>
      </c>
      <c r="C32" s="23">
        <v>173970.39</v>
      </c>
      <c r="D32" s="27">
        <v>188</v>
      </c>
      <c r="E32" s="23">
        <v>0</v>
      </c>
      <c r="F32" s="24">
        <v>0</v>
      </c>
      <c r="G32" s="25">
        <v>173970.39</v>
      </c>
      <c r="H32" s="26">
        <v>188</v>
      </c>
    </row>
    <row r="33" spans="1:9" ht="22.5" x14ac:dyDescent="0.2">
      <c r="A33" s="12" t="s">
        <v>18</v>
      </c>
      <c r="B33" s="12" t="s">
        <v>19</v>
      </c>
      <c r="C33" s="13">
        <v>68704974</v>
      </c>
      <c r="D33" s="14">
        <v>72340</v>
      </c>
      <c r="E33" s="13">
        <v>-12482531.960000001</v>
      </c>
      <c r="F33" s="14">
        <v>-9621</v>
      </c>
      <c r="G33" s="13">
        <v>56222442.039999999</v>
      </c>
      <c r="H33" s="14">
        <v>62719</v>
      </c>
      <c r="I33"/>
    </row>
    <row r="34" spans="1:9" outlineLevel="1" x14ac:dyDescent="0.2">
      <c r="A34" s="15"/>
      <c r="B34" s="16" t="s">
        <v>1</v>
      </c>
      <c r="C34" s="17">
        <v>68704974</v>
      </c>
      <c r="D34" s="18">
        <v>72340</v>
      </c>
      <c r="E34" s="17">
        <v>-12482531.960000001</v>
      </c>
      <c r="F34" s="18">
        <v>-9621</v>
      </c>
      <c r="G34" s="19">
        <v>56222442.039999999</v>
      </c>
      <c r="H34" s="20">
        <v>62719</v>
      </c>
      <c r="I34"/>
    </row>
    <row r="35" spans="1:9" outlineLevel="2" x14ac:dyDescent="0.2">
      <c r="A35" s="21"/>
      <c r="B35" s="22" t="s">
        <v>2</v>
      </c>
      <c r="C35" s="23">
        <v>5725097.9199999999</v>
      </c>
      <c r="D35" s="24">
        <v>6028</v>
      </c>
      <c r="E35" s="23">
        <v>-1518387.7</v>
      </c>
      <c r="F35" s="24">
        <v>-1456</v>
      </c>
      <c r="G35" s="25">
        <v>4206710.22</v>
      </c>
      <c r="H35" s="26">
        <v>4572</v>
      </c>
    </row>
    <row r="36" spans="1:9" outlineLevel="2" x14ac:dyDescent="0.2">
      <c r="A36" s="21"/>
      <c r="B36" s="22" t="s">
        <v>3</v>
      </c>
      <c r="C36" s="23">
        <v>5725097.9199999999</v>
      </c>
      <c r="D36" s="24">
        <v>6028</v>
      </c>
      <c r="E36" s="23">
        <v>-1133398.98</v>
      </c>
      <c r="F36" s="24">
        <v>-1062</v>
      </c>
      <c r="G36" s="25">
        <v>4591698.9400000004</v>
      </c>
      <c r="H36" s="26">
        <v>4966</v>
      </c>
    </row>
    <row r="37" spans="1:9" outlineLevel="2" x14ac:dyDescent="0.2">
      <c r="A37" s="21"/>
      <c r="B37" s="22" t="s">
        <v>4</v>
      </c>
      <c r="C37" s="23">
        <v>5725097.9199999999</v>
      </c>
      <c r="D37" s="24">
        <v>6028</v>
      </c>
      <c r="E37" s="23">
        <v>-1119556.96</v>
      </c>
      <c r="F37" s="24">
        <v>-1082</v>
      </c>
      <c r="G37" s="25">
        <v>4605540.96</v>
      </c>
      <c r="H37" s="26">
        <v>4946</v>
      </c>
    </row>
    <row r="38" spans="1:9" outlineLevel="2" x14ac:dyDescent="0.2">
      <c r="A38" s="21"/>
      <c r="B38" s="22" t="s">
        <v>5</v>
      </c>
      <c r="C38" s="23">
        <v>5725097.9199999999</v>
      </c>
      <c r="D38" s="24">
        <v>6028</v>
      </c>
      <c r="E38" s="23">
        <v>-1746748.6</v>
      </c>
      <c r="F38" s="24">
        <v>-1383</v>
      </c>
      <c r="G38" s="25">
        <v>3978349.32</v>
      </c>
      <c r="H38" s="26">
        <v>4645</v>
      </c>
    </row>
    <row r="39" spans="1:9" outlineLevel="2" x14ac:dyDescent="0.2">
      <c r="A39" s="21"/>
      <c r="B39" s="22" t="s">
        <v>6</v>
      </c>
      <c r="C39" s="23">
        <v>5725097.9199999999</v>
      </c>
      <c r="D39" s="24">
        <v>6028</v>
      </c>
      <c r="E39" s="23">
        <v>-1760568.04</v>
      </c>
      <c r="F39" s="24">
        <v>-1255</v>
      </c>
      <c r="G39" s="25">
        <v>3964529.88</v>
      </c>
      <c r="H39" s="26">
        <v>4773</v>
      </c>
    </row>
    <row r="40" spans="1:9" outlineLevel="2" x14ac:dyDescent="0.2">
      <c r="A40" s="21"/>
      <c r="B40" s="22" t="s">
        <v>7</v>
      </c>
      <c r="C40" s="23">
        <v>5725097.9199999999</v>
      </c>
      <c r="D40" s="24">
        <v>6028</v>
      </c>
      <c r="E40" s="23">
        <v>-2509643.2200000002</v>
      </c>
      <c r="F40" s="24">
        <v>-1333</v>
      </c>
      <c r="G40" s="25">
        <v>3215454.7</v>
      </c>
      <c r="H40" s="26">
        <v>4695</v>
      </c>
    </row>
    <row r="41" spans="1:9" outlineLevel="2" x14ac:dyDescent="0.2">
      <c r="A41" s="21"/>
      <c r="B41" s="22" t="s">
        <v>8</v>
      </c>
      <c r="C41" s="23">
        <v>5725097.9199999999</v>
      </c>
      <c r="D41" s="24">
        <v>6028</v>
      </c>
      <c r="E41" s="23">
        <v>-2694228.46</v>
      </c>
      <c r="F41" s="24">
        <v>-2050</v>
      </c>
      <c r="G41" s="25">
        <v>3030869.46</v>
      </c>
      <c r="H41" s="26">
        <v>3978</v>
      </c>
    </row>
    <row r="42" spans="1:9" outlineLevel="2" x14ac:dyDescent="0.2">
      <c r="A42" s="21"/>
      <c r="B42" s="22" t="s">
        <v>9</v>
      </c>
      <c r="C42" s="23">
        <v>5725097.9199999999</v>
      </c>
      <c r="D42" s="24">
        <v>6028</v>
      </c>
      <c r="E42" s="23">
        <v>0</v>
      </c>
      <c r="F42" s="24">
        <v>0</v>
      </c>
      <c r="G42" s="25">
        <v>5725097.9199999999</v>
      </c>
      <c r="H42" s="26">
        <v>6028</v>
      </c>
    </row>
    <row r="43" spans="1:9" outlineLevel="2" x14ac:dyDescent="0.2">
      <c r="A43" s="21"/>
      <c r="B43" s="22" t="s">
        <v>10</v>
      </c>
      <c r="C43" s="23">
        <v>5725097.9199999999</v>
      </c>
      <c r="D43" s="24">
        <v>6028</v>
      </c>
      <c r="E43" s="23">
        <v>0</v>
      </c>
      <c r="F43" s="24">
        <v>0</v>
      </c>
      <c r="G43" s="25">
        <v>5725097.9199999999</v>
      </c>
      <c r="H43" s="26">
        <v>6028</v>
      </c>
    </row>
    <row r="44" spans="1:9" outlineLevel="2" x14ac:dyDescent="0.2">
      <c r="A44" s="21"/>
      <c r="B44" s="22" t="s">
        <v>11</v>
      </c>
      <c r="C44" s="23">
        <v>5725097.9199999999</v>
      </c>
      <c r="D44" s="24">
        <v>6028</v>
      </c>
      <c r="E44" s="23">
        <v>0</v>
      </c>
      <c r="F44" s="24">
        <v>0</v>
      </c>
      <c r="G44" s="25">
        <v>5725097.9199999999</v>
      </c>
      <c r="H44" s="26">
        <v>6028</v>
      </c>
    </row>
    <row r="45" spans="1:9" outlineLevel="2" x14ac:dyDescent="0.2">
      <c r="A45" s="21"/>
      <c r="B45" s="22" t="s">
        <v>12</v>
      </c>
      <c r="C45" s="23">
        <v>5725097.9199999999</v>
      </c>
      <c r="D45" s="24">
        <v>6028</v>
      </c>
      <c r="E45" s="23">
        <v>0</v>
      </c>
      <c r="F45" s="24">
        <v>0</v>
      </c>
      <c r="G45" s="25">
        <v>5725097.9199999999</v>
      </c>
      <c r="H45" s="26">
        <v>6028</v>
      </c>
    </row>
    <row r="46" spans="1:9" outlineLevel="2" x14ac:dyDescent="0.2">
      <c r="A46" s="21"/>
      <c r="B46" s="22" t="s">
        <v>13</v>
      </c>
      <c r="C46" s="23">
        <v>5728896.8799999999</v>
      </c>
      <c r="D46" s="24">
        <v>6032</v>
      </c>
      <c r="E46" s="23">
        <v>0</v>
      </c>
      <c r="F46" s="24">
        <v>0</v>
      </c>
      <c r="G46" s="25">
        <v>5728896.8799999999</v>
      </c>
      <c r="H46" s="26">
        <v>6032</v>
      </c>
    </row>
    <row r="47" spans="1:9" ht="22.5" x14ac:dyDescent="0.2">
      <c r="A47" s="12" t="s">
        <v>20</v>
      </c>
      <c r="B47" s="12" t="s">
        <v>21</v>
      </c>
      <c r="C47" s="13">
        <v>46925881</v>
      </c>
      <c r="D47" s="14">
        <v>52305</v>
      </c>
      <c r="E47" s="13">
        <v>-3316593.53</v>
      </c>
      <c r="F47" s="14">
        <v>-1011</v>
      </c>
      <c r="G47" s="13">
        <v>43609287.469999999</v>
      </c>
      <c r="H47" s="14">
        <v>51294</v>
      </c>
      <c r="I47"/>
    </row>
    <row r="48" spans="1:9" outlineLevel="1" x14ac:dyDescent="0.2">
      <c r="A48" s="15"/>
      <c r="B48" s="16" t="s">
        <v>1</v>
      </c>
      <c r="C48" s="17">
        <v>46925881</v>
      </c>
      <c r="D48" s="18">
        <v>52305</v>
      </c>
      <c r="E48" s="17">
        <v>-3316593.53</v>
      </c>
      <c r="F48" s="18">
        <v>-1011</v>
      </c>
      <c r="G48" s="19">
        <v>43609287.469999999</v>
      </c>
      <c r="H48" s="20">
        <v>51294</v>
      </c>
      <c r="I48"/>
    </row>
    <row r="49" spans="1:9" outlineLevel="2" x14ac:dyDescent="0.2">
      <c r="A49" s="21"/>
      <c r="B49" s="22" t="s">
        <v>2</v>
      </c>
      <c r="C49" s="23">
        <v>3910714.37</v>
      </c>
      <c r="D49" s="24">
        <v>4359</v>
      </c>
      <c r="E49" s="23">
        <v>0</v>
      </c>
      <c r="F49" s="24">
        <v>0</v>
      </c>
      <c r="G49" s="25">
        <v>3910714.37</v>
      </c>
      <c r="H49" s="26">
        <v>4359</v>
      </c>
    </row>
    <row r="50" spans="1:9" outlineLevel="2" x14ac:dyDescent="0.2">
      <c r="A50" s="21"/>
      <c r="B50" s="22" t="s">
        <v>3</v>
      </c>
      <c r="C50" s="23">
        <v>3910714.37</v>
      </c>
      <c r="D50" s="24">
        <v>4359</v>
      </c>
      <c r="E50" s="23">
        <v>0</v>
      </c>
      <c r="F50" s="24">
        <v>0</v>
      </c>
      <c r="G50" s="25">
        <v>3910714.37</v>
      </c>
      <c r="H50" s="26">
        <v>4359</v>
      </c>
    </row>
    <row r="51" spans="1:9" outlineLevel="2" x14ac:dyDescent="0.2">
      <c r="A51" s="21"/>
      <c r="B51" s="22" t="s">
        <v>4</v>
      </c>
      <c r="C51" s="23">
        <v>3910714.37</v>
      </c>
      <c r="D51" s="24">
        <v>4359</v>
      </c>
      <c r="E51" s="23">
        <v>-57663.41</v>
      </c>
      <c r="F51" s="24">
        <v>93</v>
      </c>
      <c r="G51" s="25">
        <v>3853050.96</v>
      </c>
      <c r="H51" s="26">
        <v>4452</v>
      </c>
    </row>
    <row r="52" spans="1:9" outlineLevel="2" x14ac:dyDescent="0.2">
      <c r="A52" s="21"/>
      <c r="B52" s="22" t="s">
        <v>5</v>
      </c>
      <c r="C52" s="23">
        <v>3910714.37</v>
      </c>
      <c r="D52" s="24">
        <v>4359</v>
      </c>
      <c r="E52" s="23">
        <v>-186371.45</v>
      </c>
      <c r="F52" s="24">
        <v>-197</v>
      </c>
      <c r="G52" s="25">
        <v>3724342.92</v>
      </c>
      <c r="H52" s="26">
        <v>4162</v>
      </c>
    </row>
    <row r="53" spans="1:9" outlineLevel="2" x14ac:dyDescent="0.2">
      <c r="A53" s="21"/>
      <c r="B53" s="22" t="s">
        <v>6</v>
      </c>
      <c r="C53" s="23">
        <v>3910714.37</v>
      </c>
      <c r="D53" s="24">
        <v>4359</v>
      </c>
      <c r="E53" s="23">
        <v>-456300.71</v>
      </c>
      <c r="F53" s="24">
        <v>-556</v>
      </c>
      <c r="G53" s="25">
        <v>3454413.66</v>
      </c>
      <c r="H53" s="26">
        <v>3803</v>
      </c>
    </row>
    <row r="54" spans="1:9" outlineLevel="2" x14ac:dyDescent="0.2">
      <c r="A54" s="21"/>
      <c r="B54" s="22" t="s">
        <v>7</v>
      </c>
      <c r="C54" s="23">
        <v>3910714.37</v>
      </c>
      <c r="D54" s="24">
        <v>4359</v>
      </c>
      <c r="E54" s="23">
        <v>-1373794.91</v>
      </c>
      <c r="F54" s="24">
        <v>-1235</v>
      </c>
      <c r="G54" s="25">
        <v>2536919.46</v>
      </c>
      <c r="H54" s="26">
        <v>3124</v>
      </c>
    </row>
    <row r="55" spans="1:9" outlineLevel="2" x14ac:dyDescent="0.2">
      <c r="A55" s="21"/>
      <c r="B55" s="22" t="s">
        <v>8</v>
      </c>
      <c r="C55" s="23">
        <v>3910714.37</v>
      </c>
      <c r="D55" s="24">
        <v>4359</v>
      </c>
      <c r="E55" s="23">
        <v>-1242463.05</v>
      </c>
      <c r="F55" s="24">
        <v>884</v>
      </c>
      <c r="G55" s="25">
        <v>2668251.3199999998</v>
      </c>
      <c r="H55" s="26">
        <v>5243</v>
      </c>
    </row>
    <row r="56" spans="1:9" outlineLevel="2" x14ac:dyDescent="0.2">
      <c r="A56" s="21"/>
      <c r="B56" s="22" t="s">
        <v>9</v>
      </c>
      <c r="C56" s="23">
        <v>3910714.37</v>
      </c>
      <c r="D56" s="24">
        <v>4359</v>
      </c>
      <c r="E56" s="23">
        <v>0</v>
      </c>
      <c r="F56" s="24">
        <v>0</v>
      </c>
      <c r="G56" s="25">
        <v>3910714.37</v>
      </c>
      <c r="H56" s="26">
        <v>4359</v>
      </c>
    </row>
    <row r="57" spans="1:9" outlineLevel="2" x14ac:dyDescent="0.2">
      <c r="A57" s="21"/>
      <c r="B57" s="22" t="s">
        <v>10</v>
      </c>
      <c r="C57" s="23">
        <v>3910714.37</v>
      </c>
      <c r="D57" s="24">
        <v>4359</v>
      </c>
      <c r="E57" s="23">
        <v>0</v>
      </c>
      <c r="F57" s="24">
        <v>0</v>
      </c>
      <c r="G57" s="25">
        <v>3910714.37</v>
      </c>
      <c r="H57" s="26">
        <v>4359</v>
      </c>
    </row>
    <row r="58" spans="1:9" outlineLevel="2" x14ac:dyDescent="0.2">
      <c r="A58" s="21"/>
      <c r="B58" s="22" t="s">
        <v>11</v>
      </c>
      <c r="C58" s="23">
        <v>3910714.37</v>
      </c>
      <c r="D58" s="24">
        <v>4359</v>
      </c>
      <c r="E58" s="23">
        <v>0</v>
      </c>
      <c r="F58" s="24">
        <v>0</v>
      </c>
      <c r="G58" s="25">
        <v>3910714.37</v>
      </c>
      <c r="H58" s="26">
        <v>4359</v>
      </c>
    </row>
    <row r="59" spans="1:9" outlineLevel="2" x14ac:dyDescent="0.2">
      <c r="A59" s="21"/>
      <c r="B59" s="22" t="s">
        <v>12</v>
      </c>
      <c r="C59" s="23">
        <v>3910714.37</v>
      </c>
      <c r="D59" s="24">
        <v>4359</v>
      </c>
      <c r="E59" s="23">
        <v>0</v>
      </c>
      <c r="F59" s="24">
        <v>0</v>
      </c>
      <c r="G59" s="25">
        <v>3910714.37</v>
      </c>
      <c r="H59" s="26">
        <v>4359</v>
      </c>
    </row>
    <row r="60" spans="1:9" outlineLevel="2" x14ac:dyDescent="0.2">
      <c r="A60" s="21"/>
      <c r="B60" s="22" t="s">
        <v>13</v>
      </c>
      <c r="C60" s="23">
        <v>3908022.93</v>
      </c>
      <c r="D60" s="24">
        <v>4356</v>
      </c>
      <c r="E60" s="23">
        <v>0</v>
      </c>
      <c r="F60" s="24">
        <v>0</v>
      </c>
      <c r="G60" s="25">
        <v>3908022.93</v>
      </c>
      <c r="H60" s="26">
        <v>4356</v>
      </c>
    </row>
    <row r="61" spans="1:9" collapsed="1" x14ac:dyDescent="0.2">
      <c r="A61" s="12" t="s">
        <v>22</v>
      </c>
      <c r="B61" s="12" t="s">
        <v>23</v>
      </c>
      <c r="C61" s="13">
        <v>8134978</v>
      </c>
      <c r="D61" s="14">
        <v>7994</v>
      </c>
      <c r="E61" s="13">
        <v>-1129881.57</v>
      </c>
      <c r="F61" s="14">
        <v>-878</v>
      </c>
      <c r="G61" s="13">
        <v>7005096.4299999997</v>
      </c>
      <c r="H61" s="14">
        <v>7116</v>
      </c>
      <c r="I61"/>
    </row>
    <row r="62" spans="1:9" outlineLevel="1" x14ac:dyDescent="0.2">
      <c r="A62" s="15"/>
      <c r="B62" s="16" t="s">
        <v>1</v>
      </c>
      <c r="C62" s="17">
        <v>8134978</v>
      </c>
      <c r="D62" s="18">
        <v>7994</v>
      </c>
      <c r="E62" s="17">
        <v>-1129881.57</v>
      </c>
      <c r="F62" s="18">
        <v>-878</v>
      </c>
      <c r="G62" s="19">
        <v>7005096.4299999997</v>
      </c>
      <c r="H62" s="20">
        <v>7116</v>
      </c>
      <c r="I62"/>
    </row>
    <row r="63" spans="1:9" outlineLevel="2" x14ac:dyDescent="0.2">
      <c r="A63" s="21"/>
      <c r="B63" s="22" t="s">
        <v>2</v>
      </c>
      <c r="C63" s="23">
        <v>677745.23</v>
      </c>
      <c r="D63" s="27">
        <v>666</v>
      </c>
      <c r="E63" s="23">
        <v>-196934.91</v>
      </c>
      <c r="F63" s="24">
        <v>-106</v>
      </c>
      <c r="G63" s="25">
        <v>480810.32</v>
      </c>
      <c r="H63" s="26">
        <v>560</v>
      </c>
    </row>
    <row r="64" spans="1:9" outlineLevel="2" x14ac:dyDescent="0.2">
      <c r="A64" s="21"/>
      <c r="B64" s="22" t="s">
        <v>3</v>
      </c>
      <c r="C64" s="23">
        <v>677745.23</v>
      </c>
      <c r="D64" s="27">
        <v>666</v>
      </c>
      <c r="E64" s="23">
        <v>-158737.67000000001</v>
      </c>
      <c r="F64" s="24">
        <v>-147</v>
      </c>
      <c r="G64" s="25">
        <v>519007.56</v>
      </c>
      <c r="H64" s="26">
        <v>519</v>
      </c>
    </row>
    <row r="65" spans="1:9" outlineLevel="2" x14ac:dyDescent="0.2">
      <c r="A65" s="21"/>
      <c r="B65" s="22" t="s">
        <v>4</v>
      </c>
      <c r="C65" s="23">
        <v>677745.23</v>
      </c>
      <c r="D65" s="27">
        <v>666</v>
      </c>
      <c r="E65" s="23">
        <v>-142047.47</v>
      </c>
      <c r="F65" s="24">
        <v>-130</v>
      </c>
      <c r="G65" s="25">
        <v>535697.76</v>
      </c>
      <c r="H65" s="26">
        <v>536</v>
      </c>
    </row>
    <row r="66" spans="1:9" outlineLevel="2" x14ac:dyDescent="0.2">
      <c r="A66" s="21"/>
      <c r="B66" s="22" t="s">
        <v>5</v>
      </c>
      <c r="C66" s="23">
        <v>677745.23</v>
      </c>
      <c r="D66" s="27">
        <v>666</v>
      </c>
      <c r="E66" s="23">
        <v>-178782.99</v>
      </c>
      <c r="F66" s="24">
        <v>-117</v>
      </c>
      <c r="G66" s="25">
        <v>498962.24</v>
      </c>
      <c r="H66" s="26">
        <v>549</v>
      </c>
    </row>
    <row r="67" spans="1:9" outlineLevel="2" x14ac:dyDescent="0.2">
      <c r="A67" s="21"/>
      <c r="B67" s="22" t="s">
        <v>6</v>
      </c>
      <c r="C67" s="23">
        <v>677745.23</v>
      </c>
      <c r="D67" s="27">
        <v>666</v>
      </c>
      <c r="E67" s="23">
        <v>-181002.07</v>
      </c>
      <c r="F67" s="24">
        <v>-129</v>
      </c>
      <c r="G67" s="25">
        <v>496743.16</v>
      </c>
      <c r="H67" s="26">
        <v>537</v>
      </c>
    </row>
    <row r="68" spans="1:9" outlineLevel="2" x14ac:dyDescent="0.2">
      <c r="A68" s="21"/>
      <c r="B68" s="22" t="s">
        <v>7</v>
      </c>
      <c r="C68" s="23">
        <v>677745.23</v>
      </c>
      <c r="D68" s="27">
        <v>666</v>
      </c>
      <c r="E68" s="23">
        <v>-132548.07</v>
      </c>
      <c r="F68" s="24">
        <v>-121</v>
      </c>
      <c r="G68" s="25">
        <v>545197.16</v>
      </c>
      <c r="H68" s="26">
        <v>545</v>
      </c>
    </row>
    <row r="69" spans="1:9" outlineLevel="2" x14ac:dyDescent="0.2">
      <c r="A69" s="21"/>
      <c r="B69" s="22" t="s">
        <v>8</v>
      </c>
      <c r="C69" s="23">
        <v>677745.23</v>
      </c>
      <c r="D69" s="27">
        <v>666</v>
      </c>
      <c r="E69" s="23">
        <v>-139828.39000000001</v>
      </c>
      <c r="F69" s="24">
        <v>-128</v>
      </c>
      <c r="G69" s="25">
        <v>537916.84</v>
      </c>
      <c r="H69" s="26">
        <v>538</v>
      </c>
    </row>
    <row r="70" spans="1:9" outlineLevel="2" x14ac:dyDescent="0.2">
      <c r="A70" s="21"/>
      <c r="B70" s="22" t="s">
        <v>9</v>
      </c>
      <c r="C70" s="23">
        <v>677745.23</v>
      </c>
      <c r="D70" s="27">
        <v>666</v>
      </c>
      <c r="E70" s="23">
        <v>0</v>
      </c>
      <c r="F70" s="24">
        <v>0</v>
      </c>
      <c r="G70" s="25">
        <v>677745.23</v>
      </c>
      <c r="H70" s="26">
        <v>666</v>
      </c>
    </row>
    <row r="71" spans="1:9" outlineLevel="2" x14ac:dyDescent="0.2">
      <c r="A71" s="21"/>
      <c r="B71" s="22" t="s">
        <v>10</v>
      </c>
      <c r="C71" s="23">
        <v>677745.23</v>
      </c>
      <c r="D71" s="27">
        <v>666</v>
      </c>
      <c r="E71" s="23">
        <v>0</v>
      </c>
      <c r="F71" s="24">
        <v>0</v>
      </c>
      <c r="G71" s="25">
        <v>677745.23</v>
      </c>
      <c r="H71" s="26">
        <v>666</v>
      </c>
    </row>
    <row r="72" spans="1:9" outlineLevel="2" x14ac:dyDescent="0.2">
      <c r="A72" s="21"/>
      <c r="B72" s="22" t="s">
        <v>11</v>
      </c>
      <c r="C72" s="23">
        <v>677745.23</v>
      </c>
      <c r="D72" s="27">
        <v>666</v>
      </c>
      <c r="E72" s="23">
        <v>0</v>
      </c>
      <c r="F72" s="24">
        <v>0</v>
      </c>
      <c r="G72" s="25">
        <v>677745.23</v>
      </c>
      <c r="H72" s="26">
        <v>666</v>
      </c>
    </row>
    <row r="73" spans="1:9" outlineLevel="2" x14ac:dyDescent="0.2">
      <c r="A73" s="21"/>
      <c r="B73" s="22" t="s">
        <v>12</v>
      </c>
      <c r="C73" s="23">
        <v>677745.23</v>
      </c>
      <c r="D73" s="27">
        <v>666</v>
      </c>
      <c r="E73" s="23">
        <v>0</v>
      </c>
      <c r="F73" s="24">
        <v>0</v>
      </c>
      <c r="G73" s="25">
        <v>677745.23</v>
      </c>
      <c r="H73" s="26">
        <v>666</v>
      </c>
    </row>
    <row r="74" spans="1:9" outlineLevel="2" x14ac:dyDescent="0.2">
      <c r="A74" s="21"/>
      <c r="B74" s="22" t="s">
        <v>13</v>
      </c>
      <c r="C74" s="23">
        <v>679780.47</v>
      </c>
      <c r="D74" s="27">
        <v>668</v>
      </c>
      <c r="E74" s="23">
        <v>0</v>
      </c>
      <c r="F74" s="24">
        <v>0</v>
      </c>
      <c r="G74" s="25">
        <v>679780.47</v>
      </c>
      <c r="H74" s="26">
        <v>668</v>
      </c>
    </row>
    <row r="75" spans="1:9" collapsed="1" x14ac:dyDescent="0.2">
      <c r="A75" s="12" t="s">
        <v>24</v>
      </c>
      <c r="B75" s="12" t="s">
        <v>25</v>
      </c>
      <c r="C75" s="13">
        <v>2560594</v>
      </c>
      <c r="D75" s="14">
        <v>2166</v>
      </c>
      <c r="E75" s="13">
        <v>-364145.72</v>
      </c>
      <c r="F75" s="14">
        <v>-224</v>
      </c>
      <c r="G75" s="13">
        <v>2196448.2799999998</v>
      </c>
      <c r="H75" s="14">
        <v>1942</v>
      </c>
      <c r="I75"/>
    </row>
    <row r="76" spans="1:9" outlineLevel="1" x14ac:dyDescent="0.2">
      <c r="A76" s="15"/>
      <c r="B76" s="16" t="s">
        <v>1</v>
      </c>
      <c r="C76" s="17">
        <v>2560594</v>
      </c>
      <c r="D76" s="18">
        <v>2166</v>
      </c>
      <c r="E76" s="17">
        <v>-364145.72</v>
      </c>
      <c r="F76" s="18">
        <v>-224</v>
      </c>
      <c r="G76" s="19">
        <v>2196448.2799999998</v>
      </c>
      <c r="H76" s="20">
        <v>1942</v>
      </c>
      <c r="I76"/>
    </row>
    <row r="77" spans="1:9" ht="12" outlineLevel="2" x14ac:dyDescent="0.2">
      <c r="A77" s="21"/>
      <c r="B77" s="22" t="s">
        <v>2</v>
      </c>
      <c r="C77" s="23">
        <v>213973.92</v>
      </c>
      <c r="D77" s="27">
        <v>181</v>
      </c>
      <c r="E77" s="10">
        <v>-213973.92</v>
      </c>
      <c r="F77" s="11">
        <v>-181</v>
      </c>
      <c r="G77" s="25">
        <v>0</v>
      </c>
      <c r="H77" s="26">
        <v>0</v>
      </c>
    </row>
    <row r="78" spans="1:9" outlineLevel="2" x14ac:dyDescent="0.2">
      <c r="A78" s="21"/>
      <c r="B78" s="22" t="s">
        <v>3</v>
      </c>
      <c r="C78" s="23">
        <v>213973.92</v>
      </c>
      <c r="D78" s="27">
        <v>181</v>
      </c>
      <c r="E78" s="23">
        <v>129568.64</v>
      </c>
      <c r="F78" s="24">
        <v>133</v>
      </c>
      <c r="G78" s="25">
        <v>343542.56</v>
      </c>
      <c r="H78" s="26">
        <v>314</v>
      </c>
    </row>
    <row r="79" spans="1:9" outlineLevel="2" x14ac:dyDescent="0.2">
      <c r="A79" s="21"/>
      <c r="B79" s="22" t="s">
        <v>4</v>
      </c>
      <c r="C79" s="23">
        <v>213973.92</v>
      </c>
      <c r="D79" s="27">
        <v>181</v>
      </c>
      <c r="E79" s="23">
        <v>-52223.24</v>
      </c>
      <c r="F79" s="24">
        <v>-14</v>
      </c>
      <c r="G79" s="25">
        <v>161750.68</v>
      </c>
      <c r="H79" s="26">
        <v>167</v>
      </c>
    </row>
    <row r="80" spans="1:9" ht="12" outlineLevel="2" x14ac:dyDescent="0.2">
      <c r="A80" s="21"/>
      <c r="B80" s="22" t="s">
        <v>5</v>
      </c>
      <c r="C80" s="23">
        <v>213973.92</v>
      </c>
      <c r="D80" s="27">
        <v>181</v>
      </c>
      <c r="E80" s="10">
        <v>-78078.92</v>
      </c>
      <c r="F80" s="11">
        <v>-56</v>
      </c>
      <c r="G80" s="25">
        <v>135895</v>
      </c>
      <c r="H80" s="26">
        <v>125</v>
      </c>
    </row>
    <row r="81" spans="1:9" outlineLevel="2" x14ac:dyDescent="0.2">
      <c r="A81" s="21"/>
      <c r="B81" s="22" t="s">
        <v>6</v>
      </c>
      <c r="C81" s="23">
        <v>213973.92</v>
      </c>
      <c r="D81" s="27">
        <v>181</v>
      </c>
      <c r="E81" s="23">
        <v>-63945.84</v>
      </c>
      <c r="F81" s="24">
        <v>-46</v>
      </c>
      <c r="G81" s="25">
        <v>150028.07999999999</v>
      </c>
      <c r="H81" s="26">
        <v>135</v>
      </c>
    </row>
    <row r="82" spans="1:9" ht="12" outlineLevel="2" x14ac:dyDescent="0.2">
      <c r="A82" s="21"/>
      <c r="B82" s="22" t="s">
        <v>7</v>
      </c>
      <c r="C82" s="23">
        <v>213973.92</v>
      </c>
      <c r="D82" s="27">
        <v>181</v>
      </c>
      <c r="E82" s="10">
        <v>-31331.040000000001</v>
      </c>
      <c r="F82" s="11">
        <v>-23</v>
      </c>
      <c r="G82" s="25">
        <v>182642.88</v>
      </c>
      <c r="H82" s="26">
        <v>158</v>
      </c>
    </row>
    <row r="83" spans="1:9" outlineLevel="2" x14ac:dyDescent="0.2">
      <c r="A83" s="21"/>
      <c r="B83" s="22" t="s">
        <v>8</v>
      </c>
      <c r="C83" s="23">
        <v>213973.92</v>
      </c>
      <c r="D83" s="27">
        <v>181</v>
      </c>
      <c r="E83" s="23">
        <v>-54161.4</v>
      </c>
      <c r="F83" s="24">
        <v>-37</v>
      </c>
      <c r="G83" s="25">
        <v>159812.51999999999</v>
      </c>
      <c r="H83" s="26">
        <v>144</v>
      </c>
    </row>
    <row r="84" spans="1:9" outlineLevel="2" x14ac:dyDescent="0.2">
      <c r="A84" s="21"/>
      <c r="B84" s="22" t="s">
        <v>9</v>
      </c>
      <c r="C84" s="23">
        <v>213973.92</v>
      </c>
      <c r="D84" s="27">
        <v>181</v>
      </c>
      <c r="E84" s="23">
        <v>0</v>
      </c>
      <c r="F84" s="24">
        <v>0</v>
      </c>
      <c r="G84" s="25">
        <v>213973.92</v>
      </c>
      <c r="H84" s="26">
        <v>181</v>
      </c>
    </row>
    <row r="85" spans="1:9" outlineLevel="2" x14ac:dyDescent="0.2">
      <c r="A85" s="21"/>
      <c r="B85" s="22" t="s">
        <v>10</v>
      </c>
      <c r="C85" s="23">
        <v>213973.92</v>
      </c>
      <c r="D85" s="27">
        <v>181</v>
      </c>
      <c r="E85" s="23">
        <v>0</v>
      </c>
      <c r="F85" s="24">
        <v>0</v>
      </c>
      <c r="G85" s="25">
        <v>213973.92</v>
      </c>
      <c r="H85" s="26">
        <v>181</v>
      </c>
    </row>
    <row r="86" spans="1:9" outlineLevel="2" x14ac:dyDescent="0.2">
      <c r="A86" s="21"/>
      <c r="B86" s="22" t="s">
        <v>11</v>
      </c>
      <c r="C86" s="23">
        <v>213973.92</v>
      </c>
      <c r="D86" s="27">
        <v>181</v>
      </c>
      <c r="E86" s="23">
        <v>0</v>
      </c>
      <c r="F86" s="24">
        <v>0</v>
      </c>
      <c r="G86" s="25">
        <v>213973.92</v>
      </c>
      <c r="H86" s="26">
        <v>181</v>
      </c>
    </row>
    <row r="87" spans="1:9" outlineLevel="2" x14ac:dyDescent="0.2">
      <c r="A87" s="21"/>
      <c r="B87" s="22" t="s">
        <v>12</v>
      </c>
      <c r="C87" s="23">
        <v>213973.92</v>
      </c>
      <c r="D87" s="27">
        <v>181</v>
      </c>
      <c r="E87" s="23">
        <v>0</v>
      </c>
      <c r="F87" s="24">
        <v>0</v>
      </c>
      <c r="G87" s="25">
        <v>213973.92</v>
      </c>
      <c r="H87" s="26">
        <v>181</v>
      </c>
    </row>
    <row r="88" spans="1:9" outlineLevel="2" x14ac:dyDescent="0.2">
      <c r="A88" s="21"/>
      <c r="B88" s="22" t="s">
        <v>13</v>
      </c>
      <c r="C88" s="23">
        <v>206880.88</v>
      </c>
      <c r="D88" s="27">
        <v>175</v>
      </c>
      <c r="E88" s="23">
        <v>0</v>
      </c>
      <c r="F88" s="24">
        <v>0</v>
      </c>
      <c r="G88" s="25">
        <v>206880.88</v>
      </c>
      <c r="H88" s="26">
        <v>175</v>
      </c>
    </row>
    <row r="89" spans="1:9" collapsed="1" x14ac:dyDescent="0.2">
      <c r="A89" s="12" t="s">
        <v>26</v>
      </c>
      <c r="B89" s="12" t="s">
        <v>27</v>
      </c>
      <c r="C89" s="13">
        <v>17610983.760000002</v>
      </c>
      <c r="D89" s="14">
        <v>19870</v>
      </c>
      <c r="E89" s="13">
        <v>-1955024.74</v>
      </c>
      <c r="F89" s="14">
        <v>-576</v>
      </c>
      <c r="G89" s="13">
        <v>15655959.02</v>
      </c>
      <c r="H89" s="14">
        <v>19294</v>
      </c>
      <c r="I89"/>
    </row>
    <row r="90" spans="1:9" outlineLevel="1" x14ac:dyDescent="0.2">
      <c r="A90" s="15"/>
      <c r="B90" s="16" t="s">
        <v>1</v>
      </c>
      <c r="C90" s="17">
        <v>17610983.760000002</v>
      </c>
      <c r="D90" s="18">
        <v>19870</v>
      </c>
      <c r="E90" s="17">
        <v>-1955024.74</v>
      </c>
      <c r="F90" s="18">
        <v>-576</v>
      </c>
      <c r="G90" s="19">
        <v>15655959.02</v>
      </c>
      <c r="H90" s="20">
        <v>19294</v>
      </c>
      <c r="I90"/>
    </row>
    <row r="91" spans="1:9" outlineLevel="2" x14ac:dyDescent="0.2">
      <c r="A91" s="21"/>
      <c r="B91" s="22" t="s">
        <v>2</v>
      </c>
      <c r="C91" s="23">
        <v>849366.52</v>
      </c>
      <c r="D91" s="27">
        <v>894</v>
      </c>
      <c r="E91" s="23">
        <v>0</v>
      </c>
      <c r="F91" s="24">
        <v>0</v>
      </c>
      <c r="G91" s="25">
        <v>849366.52</v>
      </c>
      <c r="H91" s="26">
        <v>894</v>
      </c>
    </row>
    <row r="92" spans="1:9" outlineLevel="2" x14ac:dyDescent="0.2">
      <c r="A92" s="21"/>
      <c r="B92" s="22" t="s">
        <v>3</v>
      </c>
      <c r="C92" s="23">
        <v>1284252.1200000001</v>
      </c>
      <c r="D92" s="27">
        <v>934</v>
      </c>
      <c r="E92" s="23">
        <v>-175159.16</v>
      </c>
      <c r="F92" s="24">
        <v>7</v>
      </c>
      <c r="G92" s="25">
        <v>1109092.96</v>
      </c>
      <c r="H92" s="26">
        <v>941</v>
      </c>
    </row>
    <row r="93" spans="1:9" outlineLevel="2" x14ac:dyDescent="0.2">
      <c r="A93" s="21"/>
      <c r="B93" s="22" t="s">
        <v>4</v>
      </c>
      <c r="C93" s="23">
        <v>1547564.94</v>
      </c>
      <c r="D93" s="24">
        <v>1804</v>
      </c>
      <c r="E93" s="23">
        <v>-214721.9</v>
      </c>
      <c r="F93" s="24">
        <v>-250</v>
      </c>
      <c r="G93" s="25">
        <v>1332843.04</v>
      </c>
      <c r="H93" s="26">
        <v>1554</v>
      </c>
    </row>
    <row r="94" spans="1:9" outlineLevel="2" x14ac:dyDescent="0.2">
      <c r="A94" s="21"/>
      <c r="B94" s="22" t="s">
        <v>5</v>
      </c>
      <c r="C94" s="23">
        <v>1547564.94</v>
      </c>
      <c r="D94" s="24">
        <v>1804</v>
      </c>
      <c r="E94" s="23">
        <v>-77809.42</v>
      </c>
      <c r="F94" s="24">
        <v>-87</v>
      </c>
      <c r="G94" s="25">
        <v>1469755.52</v>
      </c>
      <c r="H94" s="26">
        <v>1717</v>
      </c>
    </row>
    <row r="95" spans="1:9" outlineLevel="2" x14ac:dyDescent="0.2">
      <c r="A95" s="21"/>
      <c r="B95" s="22" t="s">
        <v>6</v>
      </c>
      <c r="C95" s="23">
        <v>1547564.94</v>
      </c>
      <c r="D95" s="24">
        <v>1804</v>
      </c>
      <c r="E95" s="23">
        <v>-367725.86</v>
      </c>
      <c r="F95" s="24">
        <v>-351</v>
      </c>
      <c r="G95" s="25">
        <v>1179839.08</v>
      </c>
      <c r="H95" s="26">
        <v>1453</v>
      </c>
    </row>
    <row r="96" spans="1:9" outlineLevel="2" x14ac:dyDescent="0.2">
      <c r="A96" s="21"/>
      <c r="B96" s="22" t="s">
        <v>7</v>
      </c>
      <c r="C96" s="23">
        <v>1547564.94</v>
      </c>
      <c r="D96" s="24">
        <v>1804</v>
      </c>
      <c r="E96" s="23">
        <v>-523977.48</v>
      </c>
      <c r="F96" s="24">
        <v>60</v>
      </c>
      <c r="G96" s="25">
        <v>1023587.46</v>
      </c>
      <c r="H96" s="26">
        <v>1864</v>
      </c>
    </row>
    <row r="97" spans="1:9" outlineLevel="2" x14ac:dyDescent="0.2">
      <c r="A97" s="21"/>
      <c r="B97" s="22" t="s">
        <v>8</v>
      </c>
      <c r="C97" s="23">
        <v>1547564.94</v>
      </c>
      <c r="D97" s="24">
        <v>1804</v>
      </c>
      <c r="E97" s="23">
        <v>-595630.92000000004</v>
      </c>
      <c r="F97" s="24">
        <v>45</v>
      </c>
      <c r="G97" s="25">
        <v>951934.02</v>
      </c>
      <c r="H97" s="26">
        <v>1849</v>
      </c>
    </row>
    <row r="98" spans="1:9" outlineLevel="2" x14ac:dyDescent="0.2">
      <c r="A98" s="21"/>
      <c r="B98" s="22" t="s">
        <v>9</v>
      </c>
      <c r="C98" s="23">
        <v>1547564.94</v>
      </c>
      <c r="D98" s="24">
        <v>1804</v>
      </c>
      <c r="E98" s="23">
        <v>0</v>
      </c>
      <c r="F98" s="24">
        <v>0</v>
      </c>
      <c r="G98" s="25">
        <v>1547564.94</v>
      </c>
      <c r="H98" s="26">
        <v>1804</v>
      </c>
    </row>
    <row r="99" spans="1:9" outlineLevel="2" x14ac:dyDescent="0.2">
      <c r="A99" s="21"/>
      <c r="B99" s="22" t="s">
        <v>10</v>
      </c>
      <c r="C99" s="23">
        <v>1547564.94</v>
      </c>
      <c r="D99" s="24">
        <v>1804</v>
      </c>
      <c r="E99" s="23">
        <v>0</v>
      </c>
      <c r="F99" s="24">
        <v>0</v>
      </c>
      <c r="G99" s="25">
        <v>1547564.94</v>
      </c>
      <c r="H99" s="26">
        <v>1804</v>
      </c>
    </row>
    <row r="100" spans="1:9" outlineLevel="2" x14ac:dyDescent="0.2">
      <c r="A100" s="21"/>
      <c r="B100" s="22" t="s">
        <v>11</v>
      </c>
      <c r="C100" s="23">
        <v>1547564.94</v>
      </c>
      <c r="D100" s="24">
        <v>1804</v>
      </c>
      <c r="E100" s="23">
        <v>0</v>
      </c>
      <c r="F100" s="24">
        <v>0</v>
      </c>
      <c r="G100" s="25">
        <v>1547564.94</v>
      </c>
      <c r="H100" s="26">
        <v>1804</v>
      </c>
    </row>
    <row r="101" spans="1:9" outlineLevel="2" x14ac:dyDescent="0.2">
      <c r="A101" s="21"/>
      <c r="B101" s="22" t="s">
        <v>12</v>
      </c>
      <c r="C101" s="23">
        <v>1547564.94</v>
      </c>
      <c r="D101" s="24">
        <v>1804</v>
      </c>
      <c r="E101" s="23">
        <v>0</v>
      </c>
      <c r="F101" s="24">
        <v>0</v>
      </c>
      <c r="G101" s="25">
        <v>1547564.94</v>
      </c>
      <c r="H101" s="26">
        <v>1804</v>
      </c>
    </row>
    <row r="102" spans="1:9" outlineLevel="2" x14ac:dyDescent="0.2">
      <c r="A102" s="21"/>
      <c r="B102" s="22" t="s">
        <v>13</v>
      </c>
      <c r="C102" s="23">
        <v>1549280.66</v>
      </c>
      <c r="D102" s="24">
        <v>1806</v>
      </c>
      <c r="E102" s="23">
        <v>0</v>
      </c>
      <c r="F102" s="24">
        <v>0</v>
      </c>
      <c r="G102" s="25">
        <v>1549280.66</v>
      </c>
      <c r="H102" s="26">
        <v>1806</v>
      </c>
    </row>
    <row r="103" spans="1:9" ht="22.5" collapsed="1" x14ac:dyDescent="0.2">
      <c r="A103" s="12" t="s">
        <v>28</v>
      </c>
      <c r="B103" s="12" t="s">
        <v>29</v>
      </c>
      <c r="C103" s="13">
        <v>6678031</v>
      </c>
      <c r="D103" s="14">
        <v>9660</v>
      </c>
      <c r="E103" s="13">
        <v>-1310703.58</v>
      </c>
      <c r="F103" s="14">
        <v>-1029</v>
      </c>
      <c r="G103" s="13">
        <v>5367327.42</v>
      </c>
      <c r="H103" s="14">
        <v>8631</v>
      </c>
      <c r="I103"/>
    </row>
    <row r="104" spans="1:9" outlineLevel="1" x14ac:dyDescent="0.2">
      <c r="A104" s="15"/>
      <c r="B104" s="16" t="s">
        <v>1</v>
      </c>
      <c r="C104" s="17">
        <v>6678031</v>
      </c>
      <c r="D104" s="18">
        <v>9660</v>
      </c>
      <c r="E104" s="17">
        <v>-1310703.58</v>
      </c>
      <c r="F104" s="18">
        <v>-1029</v>
      </c>
      <c r="G104" s="19">
        <v>5367327.42</v>
      </c>
      <c r="H104" s="20">
        <v>8631</v>
      </c>
      <c r="I104"/>
    </row>
    <row r="105" spans="1:9" outlineLevel="2" x14ac:dyDescent="0.2">
      <c r="A105" s="21"/>
      <c r="B105" s="22" t="s">
        <v>2</v>
      </c>
      <c r="C105" s="23">
        <v>556502.57999999996</v>
      </c>
      <c r="D105" s="27">
        <v>805</v>
      </c>
      <c r="E105" s="23">
        <v>-164007.04000000001</v>
      </c>
      <c r="F105" s="24">
        <v>-57</v>
      </c>
      <c r="G105" s="25">
        <v>392495.54</v>
      </c>
      <c r="H105" s="26">
        <v>748</v>
      </c>
    </row>
    <row r="106" spans="1:9" outlineLevel="2" x14ac:dyDescent="0.2">
      <c r="A106" s="21"/>
      <c r="B106" s="22" t="s">
        <v>3</v>
      </c>
      <c r="C106" s="23">
        <v>556502.57999999996</v>
      </c>
      <c r="D106" s="27">
        <v>805</v>
      </c>
      <c r="E106" s="23">
        <v>24408.84</v>
      </c>
      <c r="F106" s="24">
        <v>214</v>
      </c>
      <c r="G106" s="25">
        <v>580911.42000000004</v>
      </c>
      <c r="H106" s="26">
        <v>1019</v>
      </c>
    </row>
    <row r="107" spans="1:9" outlineLevel="2" x14ac:dyDescent="0.2">
      <c r="A107" s="21"/>
      <c r="B107" s="22" t="s">
        <v>4</v>
      </c>
      <c r="C107" s="23">
        <v>556502.57999999996</v>
      </c>
      <c r="D107" s="27">
        <v>805</v>
      </c>
      <c r="E107" s="23">
        <v>-189572.28</v>
      </c>
      <c r="F107" s="24">
        <v>-183</v>
      </c>
      <c r="G107" s="25">
        <v>366930.3</v>
      </c>
      <c r="H107" s="26">
        <v>622</v>
      </c>
    </row>
    <row r="108" spans="1:9" outlineLevel="2" x14ac:dyDescent="0.2">
      <c r="A108" s="21"/>
      <c r="B108" s="22" t="s">
        <v>5</v>
      </c>
      <c r="C108" s="23">
        <v>556502.57999999996</v>
      </c>
      <c r="D108" s="27">
        <v>805</v>
      </c>
      <c r="E108" s="23">
        <v>-175206.76</v>
      </c>
      <c r="F108" s="24">
        <v>-171</v>
      </c>
      <c r="G108" s="25">
        <v>381295.82</v>
      </c>
      <c r="H108" s="26">
        <v>634</v>
      </c>
    </row>
    <row r="109" spans="1:9" outlineLevel="2" x14ac:dyDescent="0.2">
      <c r="A109" s="21"/>
      <c r="B109" s="22" t="s">
        <v>6</v>
      </c>
      <c r="C109" s="23">
        <v>556502.57999999996</v>
      </c>
      <c r="D109" s="27">
        <v>805</v>
      </c>
      <c r="E109" s="23">
        <v>-225059.54</v>
      </c>
      <c r="F109" s="24">
        <v>-140</v>
      </c>
      <c r="G109" s="25">
        <v>331443.03999999998</v>
      </c>
      <c r="H109" s="26">
        <v>665</v>
      </c>
    </row>
    <row r="110" spans="1:9" outlineLevel="2" x14ac:dyDescent="0.2">
      <c r="A110" s="21"/>
      <c r="B110" s="22" t="s">
        <v>7</v>
      </c>
      <c r="C110" s="23">
        <v>556502.57999999996</v>
      </c>
      <c r="D110" s="27">
        <v>805</v>
      </c>
      <c r="E110" s="23">
        <v>-308675.34000000003</v>
      </c>
      <c r="F110" s="24">
        <v>-382</v>
      </c>
      <c r="G110" s="25">
        <v>247827.24</v>
      </c>
      <c r="H110" s="26">
        <v>423</v>
      </c>
    </row>
    <row r="111" spans="1:9" outlineLevel="2" x14ac:dyDescent="0.2">
      <c r="A111" s="21"/>
      <c r="B111" s="22" t="s">
        <v>8</v>
      </c>
      <c r="C111" s="23">
        <v>556502.57999999996</v>
      </c>
      <c r="D111" s="27">
        <v>805</v>
      </c>
      <c r="E111" s="23">
        <v>-272591.46000000002</v>
      </c>
      <c r="F111" s="24">
        <v>-310</v>
      </c>
      <c r="G111" s="25">
        <v>283911.12</v>
      </c>
      <c r="H111" s="26">
        <v>495</v>
      </c>
    </row>
    <row r="112" spans="1:9" outlineLevel="2" x14ac:dyDescent="0.2">
      <c r="A112" s="21"/>
      <c r="B112" s="22" t="s">
        <v>9</v>
      </c>
      <c r="C112" s="23">
        <v>556502.57999999996</v>
      </c>
      <c r="D112" s="27">
        <v>805</v>
      </c>
      <c r="E112" s="23">
        <v>0</v>
      </c>
      <c r="F112" s="24">
        <v>0</v>
      </c>
      <c r="G112" s="25">
        <v>556502.57999999996</v>
      </c>
      <c r="H112" s="26">
        <v>805</v>
      </c>
    </row>
    <row r="113" spans="1:9" outlineLevel="2" x14ac:dyDescent="0.2">
      <c r="A113" s="21"/>
      <c r="B113" s="22" t="s">
        <v>10</v>
      </c>
      <c r="C113" s="23">
        <v>556502.57999999996</v>
      </c>
      <c r="D113" s="27">
        <v>805</v>
      </c>
      <c r="E113" s="23">
        <v>0</v>
      </c>
      <c r="F113" s="24">
        <v>0</v>
      </c>
      <c r="G113" s="25">
        <v>556502.57999999996</v>
      </c>
      <c r="H113" s="26">
        <v>805</v>
      </c>
    </row>
    <row r="114" spans="1:9" outlineLevel="2" x14ac:dyDescent="0.2">
      <c r="A114" s="21"/>
      <c r="B114" s="22" t="s">
        <v>11</v>
      </c>
      <c r="C114" s="23">
        <v>556502.57999999996</v>
      </c>
      <c r="D114" s="27">
        <v>805</v>
      </c>
      <c r="E114" s="23">
        <v>0</v>
      </c>
      <c r="F114" s="24">
        <v>0</v>
      </c>
      <c r="G114" s="25">
        <v>556502.57999999996</v>
      </c>
      <c r="H114" s="26">
        <v>805</v>
      </c>
    </row>
    <row r="115" spans="1:9" outlineLevel="2" x14ac:dyDescent="0.2">
      <c r="A115" s="21"/>
      <c r="B115" s="22" t="s">
        <v>12</v>
      </c>
      <c r="C115" s="23">
        <v>556502.57999999996</v>
      </c>
      <c r="D115" s="27">
        <v>805</v>
      </c>
      <c r="E115" s="23">
        <v>0</v>
      </c>
      <c r="F115" s="24">
        <v>0</v>
      </c>
      <c r="G115" s="25">
        <v>556502.57999999996</v>
      </c>
      <c r="H115" s="26">
        <v>805</v>
      </c>
    </row>
    <row r="116" spans="1:9" outlineLevel="2" x14ac:dyDescent="0.2">
      <c r="A116" s="21"/>
      <c r="B116" s="22" t="s">
        <v>13</v>
      </c>
      <c r="C116" s="23">
        <v>556502.62</v>
      </c>
      <c r="D116" s="27">
        <v>805</v>
      </c>
      <c r="E116" s="23">
        <v>0</v>
      </c>
      <c r="F116" s="24">
        <v>0</v>
      </c>
      <c r="G116" s="25">
        <v>556502.62</v>
      </c>
      <c r="H116" s="26">
        <v>805</v>
      </c>
    </row>
    <row r="117" spans="1:9" ht="22.5" collapsed="1" x14ac:dyDescent="0.2">
      <c r="A117" s="12" t="s">
        <v>30</v>
      </c>
      <c r="B117" s="12" t="s">
        <v>31</v>
      </c>
      <c r="C117" s="13">
        <v>21829559.02</v>
      </c>
      <c r="D117" s="14">
        <v>30243</v>
      </c>
      <c r="E117" s="13">
        <v>-1628063.38</v>
      </c>
      <c r="F117" s="14">
        <v>-662</v>
      </c>
      <c r="G117" s="13">
        <v>20201495.640000001</v>
      </c>
      <c r="H117" s="14">
        <v>29581</v>
      </c>
      <c r="I117"/>
    </row>
    <row r="118" spans="1:9" outlineLevel="1" x14ac:dyDescent="0.2">
      <c r="A118" s="15"/>
      <c r="B118" s="16" t="s">
        <v>1</v>
      </c>
      <c r="C118" s="17">
        <v>21829559.02</v>
      </c>
      <c r="D118" s="18">
        <v>30243</v>
      </c>
      <c r="E118" s="17">
        <v>-1628063.38</v>
      </c>
      <c r="F118" s="18">
        <v>-662</v>
      </c>
      <c r="G118" s="19">
        <v>20201495.640000001</v>
      </c>
      <c r="H118" s="20">
        <v>29581</v>
      </c>
      <c r="I118"/>
    </row>
    <row r="119" spans="1:9" outlineLevel="2" x14ac:dyDescent="0.2">
      <c r="A119" s="21"/>
      <c r="B119" s="22" t="s">
        <v>2</v>
      </c>
      <c r="C119" s="23">
        <v>1712980.84</v>
      </c>
      <c r="D119" s="24">
        <v>2437</v>
      </c>
      <c r="E119" s="23">
        <v>0</v>
      </c>
      <c r="F119" s="24">
        <v>0</v>
      </c>
      <c r="G119" s="25">
        <v>1712980.84</v>
      </c>
      <c r="H119" s="26">
        <v>2437</v>
      </c>
    </row>
    <row r="120" spans="1:9" outlineLevel="2" x14ac:dyDescent="0.2">
      <c r="A120" s="21"/>
      <c r="B120" s="22" t="s">
        <v>3</v>
      </c>
      <c r="C120" s="23">
        <v>1760594.24</v>
      </c>
      <c r="D120" s="24">
        <v>2490</v>
      </c>
      <c r="E120" s="23">
        <v>0</v>
      </c>
      <c r="F120" s="24">
        <v>0</v>
      </c>
      <c r="G120" s="25">
        <v>1760594.24</v>
      </c>
      <c r="H120" s="26">
        <v>2490</v>
      </c>
    </row>
    <row r="121" spans="1:9" outlineLevel="2" x14ac:dyDescent="0.2">
      <c r="A121" s="21"/>
      <c r="B121" s="22" t="s">
        <v>4</v>
      </c>
      <c r="C121" s="23">
        <v>1630764.56</v>
      </c>
      <c r="D121" s="24">
        <v>2253</v>
      </c>
      <c r="E121" s="23">
        <v>0</v>
      </c>
      <c r="F121" s="24">
        <v>0</v>
      </c>
      <c r="G121" s="25">
        <v>1630764.56</v>
      </c>
      <c r="H121" s="26">
        <v>2253</v>
      </c>
    </row>
    <row r="122" spans="1:9" outlineLevel="2" x14ac:dyDescent="0.2">
      <c r="A122" s="21"/>
      <c r="B122" s="22" t="s">
        <v>5</v>
      </c>
      <c r="C122" s="23">
        <v>1781767.76</v>
      </c>
      <c r="D122" s="24">
        <v>2514</v>
      </c>
      <c r="E122" s="23">
        <v>0</v>
      </c>
      <c r="F122" s="24">
        <v>0</v>
      </c>
      <c r="G122" s="25">
        <v>1781767.76</v>
      </c>
      <c r="H122" s="26">
        <v>2514</v>
      </c>
    </row>
    <row r="123" spans="1:9" outlineLevel="2" x14ac:dyDescent="0.2">
      <c r="A123" s="21"/>
      <c r="B123" s="22" t="s">
        <v>6</v>
      </c>
      <c r="C123" s="23">
        <v>1497832.16</v>
      </c>
      <c r="D123" s="24">
        <v>2069</v>
      </c>
      <c r="E123" s="23">
        <v>0</v>
      </c>
      <c r="F123" s="24">
        <v>0</v>
      </c>
      <c r="G123" s="25">
        <v>1497832.16</v>
      </c>
      <c r="H123" s="26">
        <v>2069</v>
      </c>
    </row>
    <row r="124" spans="1:9" outlineLevel="2" x14ac:dyDescent="0.2">
      <c r="A124" s="21"/>
      <c r="B124" s="22" t="s">
        <v>7</v>
      </c>
      <c r="C124" s="23">
        <v>1919417.1</v>
      </c>
      <c r="D124" s="24">
        <v>2590</v>
      </c>
      <c r="E124" s="23">
        <v>-982015.76</v>
      </c>
      <c r="F124" s="24">
        <v>-560</v>
      </c>
      <c r="G124" s="25">
        <v>937401.34</v>
      </c>
      <c r="H124" s="26">
        <v>2030</v>
      </c>
    </row>
    <row r="125" spans="1:9" outlineLevel="2" x14ac:dyDescent="0.2">
      <c r="A125" s="21"/>
      <c r="B125" s="22" t="s">
        <v>8</v>
      </c>
      <c r="C125" s="23">
        <v>1920791.94</v>
      </c>
      <c r="D125" s="24">
        <v>2648</v>
      </c>
      <c r="E125" s="23">
        <v>-646047.62</v>
      </c>
      <c r="F125" s="24">
        <v>-102</v>
      </c>
      <c r="G125" s="25">
        <v>1274744.3200000001</v>
      </c>
      <c r="H125" s="26">
        <v>2546</v>
      </c>
    </row>
    <row r="126" spans="1:9" outlineLevel="2" x14ac:dyDescent="0.2">
      <c r="A126" s="21"/>
      <c r="B126" s="22" t="s">
        <v>9</v>
      </c>
      <c r="C126" s="23">
        <v>1920791.94</v>
      </c>
      <c r="D126" s="24">
        <v>2648</v>
      </c>
      <c r="E126" s="23">
        <v>0</v>
      </c>
      <c r="F126" s="24">
        <v>0</v>
      </c>
      <c r="G126" s="25">
        <v>1920791.94</v>
      </c>
      <c r="H126" s="26">
        <v>2648</v>
      </c>
    </row>
    <row r="127" spans="1:9" outlineLevel="2" x14ac:dyDescent="0.2">
      <c r="A127" s="21"/>
      <c r="B127" s="22" t="s">
        <v>10</v>
      </c>
      <c r="C127" s="23">
        <v>1920791.94</v>
      </c>
      <c r="D127" s="24">
        <v>2648</v>
      </c>
      <c r="E127" s="23">
        <v>0</v>
      </c>
      <c r="F127" s="24">
        <v>0</v>
      </c>
      <c r="G127" s="25">
        <v>1920791.94</v>
      </c>
      <c r="H127" s="26">
        <v>2648</v>
      </c>
    </row>
    <row r="128" spans="1:9" outlineLevel="2" x14ac:dyDescent="0.2">
      <c r="A128" s="21"/>
      <c r="B128" s="22" t="s">
        <v>11</v>
      </c>
      <c r="C128" s="23">
        <v>1920791.94</v>
      </c>
      <c r="D128" s="24">
        <v>2648</v>
      </c>
      <c r="E128" s="23">
        <v>0</v>
      </c>
      <c r="F128" s="24">
        <v>0</v>
      </c>
      <c r="G128" s="25">
        <v>1920791.94</v>
      </c>
      <c r="H128" s="26">
        <v>2648</v>
      </c>
    </row>
    <row r="129" spans="1:9" outlineLevel="2" x14ac:dyDescent="0.2">
      <c r="A129" s="21"/>
      <c r="B129" s="22" t="s">
        <v>12</v>
      </c>
      <c r="C129" s="23">
        <v>1920791.94</v>
      </c>
      <c r="D129" s="24">
        <v>2648</v>
      </c>
      <c r="E129" s="23">
        <v>0</v>
      </c>
      <c r="F129" s="24">
        <v>0</v>
      </c>
      <c r="G129" s="25">
        <v>1920791.94</v>
      </c>
      <c r="H129" s="26">
        <v>2648</v>
      </c>
    </row>
    <row r="130" spans="1:9" outlineLevel="2" x14ac:dyDescent="0.2">
      <c r="A130" s="21"/>
      <c r="B130" s="22" t="s">
        <v>13</v>
      </c>
      <c r="C130" s="23">
        <v>1922242.66</v>
      </c>
      <c r="D130" s="24">
        <v>2650</v>
      </c>
      <c r="E130" s="23">
        <v>0</v>
      </c>
      <c r="F130" s="24">
        <v>0</v>
      </c>
      <c r="G130" s="25">
        <v>1922242.66</v>
      </c>
      <c r="H130" s="26">
        <v>2650</v>
      </c>
    </row>
    <row r="131" spans="1:9" collapsed="1" x14ac:dyDescent="0.2">
      <c r="A131" s="12" t="s">
        <v>32</v>
      </c>
      <c r="B131" s="12" t="s">
        <v>33</v>
      </c>
      <c r="C131" s="13">
        <v>7909541</v>
      </c>
      <c r="D131" s="14">
        <v>8921</v>
      </c>
      <c r="E131" s="13">
        <v>-2266655.9300000002</v>
      </c>
      <c r="F131" s="14">
        <v>-1782</v>
      </c>
      <c r="G131" s="13">
        <v>5642885.0700000003</v>
      </c>
      <c r="H131" s="14">
        <v>7139</v>
      </c>
      <c r="I131"/>
    </row>
    <row r="132" spans="1:9" outlineLevel="1" x14ac:dyDescent="0.2">
      <c r="A132" s="15"/>
      <c r="B132" s="16" t="s">
        <v>1</v>
      </c>
      <c r="C132" s="17">
        <v>7909541</v>
      </c>
      <c r="D132" s="18">
        <v>8921</v>
      </c>
      <c r="E132" s="17">
        <v>-2266655.9300000002</v>
      </c>
      <c r="F132" s="18">
        <v>-1782</v>
      </c>
      <c r="G132" s="19">
        <v>5642885.0700000003</v>
      </c>
      <c r="H132" s="20">
        <v>7139</v>
      </c>
      <c r="I132"/>
    </row>
    <row r="133" spans="1:9" outlineLevel="2" x14ac:dyDescent="0.2">
      <c r="A133" s="21"/>
      <c r="B133" s="22" t="s">
        <v>2</v>
      </c>
      <c r="C133" s="23">
        <v>658758.99</v>
      </c>
      <c r="D133" s="27">
        <v>743</v>
      </c>
      <c r="E133" s="23">
        <v>-407448.89</v>
      </c>
      <c r="F133" s="24">
        <v>-322</v>
      </c>
      <c r="G133" s="25">
        <v>251310.1</v>
      </c>
      <c r="H133" s="26">
        <v>421</v>
      </c>
    </row>
    <row r="134" spans="1:9" outlineLevel="2" x14ac:dyDescent="0.2">
      <c r="A134" s="21"/>
      <c r="B134" s="22" t="s">
        <v>3</v>
      </c>
      <c r="C134" s="23">
        <v>658758.99</v>
      </c>
      <c r="D134" s="27">
        <v>743</v>
      </c>
      <c r="E134" s="23">
        <v>-448875.77</v>
      </c>
      <c r="F134" s="24">
        <v>-390</v>
      </c>
      <c r="G134" s="25">
        <v>209883.22</v>
      </c>
      <c r="H134" s="26">
        <v>353</v>
      </c>
    </row>
    <row r="135" spans="1:9" outlineLevel="2" x14ac:dyDescent="0.2">
      <c r="A135" s="21"/>
      <c r="B135" s="22" t="s">
        <v>4</v>
      </c>
      <c r="C135" s="23">
        <v>658758.99</v>
      </c>
      <c r="D135" s="27">
        <v>743</v>
      </c>
      <c r="E135" s="23">
        <v>-274971.11</v>
      </c>
      <c r="F135" s="24">
        <v>-181</v>
      </c>
      <c r="G135" s="25">
        <v>383787.88</v>
      </c>
      <c r="H135" s="26">
        <v>562</v>
      </c>
    </row>
    <row r="136" spans="1:9" outlineLevel="2" x14ac:dyDescent="0.2">
      <c r="A136" s="21"/>
      <c r="B136" s="22" t="s">
        <v>5</v>
      </c>
      <c r="C136" s="23">
        <v>658758.99</v>
      </c>
      <c r="D136" s="27">
        <v>743</v>
      </c>
      <c r="E136" s="23">
        <v>-300754.21000000002</v>
      </c>
      <c r="F136" s="24">
        <v>-206</v>
      </c>
      <c r="G136" s="25">
        <v>358004.78</v>
      </c>
      <c r="H136" s="26">
        <v>537</v>
      </c>
    </row>
    <row r="137" spans="1:9" outlineLevel="2" x14ac:dyDescent="0.2">
      <c r="A137" s="21"/>
      <c r="B137" s="22" t="s">
        <v>6</v>
      </c>
      <c r="C137" s="23">
        <v>658758.99</v>
      </c>
      <c r="D137" s="27">
        <v>743</v>
      </c>
      <c r="E137" s="23">
        <v>-290551.78999999998</v>
      </c>
      <c r="F137" s="24">
        <v>-190</v>
      </c>
      <c r="G137" s="25">
        <v>368207.2</v>
      </c>
      <c r="H137" s="26">
        <v>553</v>
      </c>
    </row>
    <row r="138" spans="1:9" ht="12" outlineLevel="2" x14ac:dyDescent="0.2">
      <c r="A138" s="21"/>
      <c r="B138" s="22" t="s">
        <v>7</v>
      </c>
      <c r="C138" s="23">
        <v>658758.99</v>
      </c>
      <c r="D138" s="27">
        <v>743</v>
      </c>
      <c r="E138" s="10">
        <v>-272066.34999999998</v>
      </c>
      <c r="F138" s="11">
        <v>-186</v>
      </c>
      <c r="G138" s="25">
        <v>386692.64</v>
      </c>
      <c r="H138" s="26">
        <v>557</v>
      </c>
    </row>
    <row r="139" spans="1:9" outlineLevel="2" x14ac:dyDescent="0.2">
      <c r="A139" s="21"/>
      <c r="B139" s="22" t="s">
        <v>8</v>
      </c>
      <c r="C139" s="23">
        <v>658758.99</v>
      </c>
      <c r="D139" s="27">
        <v>743</v>
      </c>
      <c r="E139" s="23">
        <v>-271987.81</v>
      </c>
      <c r="F139" s="24">
        <v>-307</v>
      </c>
      <c r="G139" s="25">
        <v>386771.18</v>
      </c>
      <c r="H139" s="26">
        <v>436</v>
      </c>
    </row>
    <row r="140" spans="1:9" outlineLevel="2" x14ac:dyDescent="0.2">
      <c r="A140" s="21"/>
      <c r="B140" s="22" t="s">
        <v>9</v>
      </c>
      <c r="C140" s="23">
        <v>658758.99</v>
      </c>
      <c r="D140" s="27">
        <v>743</v>
      </c>
      <c r="E140" s="23">
        <v>0</v>
      </c>
      <c r="F140" s="24">
        <v>0</v>
      </c>
      <c r="G140" s="25">
        <v>658758.99</v>
      </c>
      <c r="H140" s="26">
        <v>743</v>
      </c>
    </row>
    <row r="141" spans="1:9" outlineLevel="2" x14ac:dyDescent="0.2">
      <c r="A141" s="21"/>
      <c r="B141" s="22" t="s">
        <v>10</v>
      </c>
      <c r="C141" s="23">
        <v>658758.99</v>
      </c>
      <c r="D141" s="27">
        <v>743</v>
      </c>
      <c r="E141" s="23">
        <v>0</v>
      </c>
      <c r="F141" s="24">
        <v>0</v>
      </c>
      <c r="G141" s="25">
        <v>658758.99</v>
      </c>
      <c r="H141" s="26">
        <v>743</v>
      </c>
    </row>
    <row r="142" spans="1:9" outlineLevel="2" x14ac:dyDescent="0.2">
      <c r="A142" s="21"/>
      <c r="B142" s="22" t="s">
        <v>11</v>
      </c>
      <c r="C142" s="23">
        <v>658758.99</v>
      </c>
      <c r="D142" s="27">
        <v>743</v>
      </c>
      <c r="E142" s="23">
        <v>0</v>
      </c>
      <c r="F142" s="24">
        <v>0</v>
      </c>
      <c r="G142" s="25">
        <v>658758.99</v>
      </c>
      <c r="H142" s="26">
        <v>743</v>
      </c>
    </row>
    <row r="143" spans="1:9" outlineLevel="2" x14ac:dyDescent="0.2">
      <c r="A143" s="21"/>
      <c r="B143" s="22" t="s">
        <v>12</v>
      </c>
      <c r="C143" s="23">
        <v>658758.99</v>
      </c>
      <c r="D143" s="27">
        <v>743</v>
      </c>
      <c r="E143" s="23">
        <v>0</v>
      </c>
      <c r="F143" s="24">
        <v>0</v>
      </c>
      <c r="G143" s="25">
        <v>658758.99</v>
      </c>
      <c r="H143" s="26">
        <v>743</v>
      </c>
    </row>
    <row r="144" spans="1:9" outlineLevel="2" x14ac:dyDescent="0.2">
      <c r="A144" s="21"/>
      <c r="B144" s="22" t="s">
        <v>13</v>
      </c>
      <c r="C144" s="23">
        <v>663192.11</v>
      </c>
      <c r="D144" s="27">
        <v>748</v>
      </c>
      <c r="E144" s="23">
        <v>0</v>
      </c>
      <c r="F144" s="24">
        <v>0</v>
      </c>
      <c r="G144" s="25">
        <v>663192.11</v>
      </c>
      <c r="H144" s="26">
        <v>748</v>
      </c>
    </row>
    <row r="145" spans="1:9" collapsed="1" x14ac:dyDescent="0.2">
      <c r="A145" s="12" t="s">
        <v>34</v>
      </c>
      <c r="B145" s="12" t="s">
        <v>35</v>
      </c>
      <c r="C145" s="13">
        <v>5097270</v>
      </c>
      <c r="D145" s="14">
        <v>7111</v>
      </c>
      <c r="E145" s="13">
        <v>-698702.23</v>
      </c>
      <c r="F145" s="14">
        <v>-787</v>
      </c>
      <c r="G145" s="13">
        <v>4398567.7699999996</v>
      </c>
      <c r="H145" s="14">
        <v>6324</v>
      </c>
      <c r="I145"/>
    </row>
    <row r="146" spans="1:9" outlineLevel="1" x14ac:dyDescent="0.2">
      <c r="A146" s="15"/>
      <c r="B146" s="16" t="s">
        <v>1</v>
      </c>
      <c r="C146" s="17">
        <v>5097270</v>
      </c>
      <c r="D146" s="18">
        <v>7111</v>
      </c>
      <c r="E146" s="17">
        <v>-698702.23</v>
      </c>
      <c r="F146" s="18">
        <v>-787</v>
      </c>
      <c r="G146" s="19">
        <v>4398567.7699999996</v>
      </c>
      <c r="H146" s="20">
        <v>6324</v>
      </c>
      <c r="I146"/>
    </row>
    <row r="147" spans="1:9" ht="12" outlineLevel="2" x14ac:dyDescent="0.2">
      <c r="A147" s="21"/>
      <c r="B147" s="22" t="s">
        <v>2</v>
      </c>
      <c r="C147" s="23">
        <v>425071.17</v>
      </c>
      <c r="D147" s="27">
        <v>593</v>
      </c>
      <c r="E147" s="10">
        <v>-182098.45</v>
      </c>
      <c r="F147" s="11">
        <v>-154</v>
      </c>
      <c r="G147" s="25">
        <v>242972.72</v>
      </c>
      <c r="H147" s="26">
        <v>439</v>
      </c>
    </row>
    <row r="148" spans="1:9" outlineLevel="2" x14ac:dyDescent="0.2">
      <c r="A148" s="21"/>
      <c r="B148" s="22" t="s">
        <v>3</v>
      </c>
      <c r="C148" s="23">
        <v>425071.17</v>
      </c>
      <c r="D148" s="27">
        <v>593</v>
      </c>
      <c r="E148" s="23">
        <v>-124257.67</v>
      </c>
      <c r="F148" s="24">
        <v>-86</v>
      </c>
      <c r="G148" s="25">
        <v>300813.5</v>
      </c>
      <c r="H148" s="26">
        <v>507</v>
      </c>
    </row>
    <row r="149" spans="1:9" ht="12" outlineLevel="2" x14ac:dyDescent="0.2">
      <c r="A149" s="21"/>
      <c r="B149" s="22" t="s">
        <v>4</v>
      </c>
      <c r="C149" s="23">
        <v>425071.17</v>
      </c>
      <c r="D149" s="27">
        <v>593</v>
      </c>
      <c r="E149" s="10">
        <v>-43618.41</v>
      </c>
      <c r="F149" s="11">
        <v>-61</v>
      </c>
      <c r="G149" s="25">
        <v>381452.76</v>
      </c>
      <c r="H149" s="26">
        <v>532</v>
      </c>
    </row>
    <row r="150" spans="1:9" outlineLevel="2" x14ac:dyDescent="0.2">
      <c r="A150" s="21"/>
      <c r="B150" s="22" t="s">
        <v>5</v>
      </c>
      <c r="C150" s="23">
        <v>425071.17</v>
      </c>
      <c r="D150" s="27">
        <v>593</v>
      </c>
      <c r="E150" s="23">
        <v>-29492.89</v>
      </c>
      <c r="F150" s="24">
        <v>-41</v>
      </c>
      <c r="G150" s="25">
        <v>395578.28</v>
      </c>
      <c r="H150" s="26">
        <v>552</v>
      </c>
    </row>
    <row r="151" spans="1:9" ht="12" outlineLevel="2" x14ac:dyDescent="0.2">
      <c r="A151" s="21"/>
      <c r="B151" s="22" t="s">
        <v>6</v>
      </c>
      <c r="C151" s="23">
        <v>425071.17</v>
      </c>
      <c r="D151" s="27">
        <v>593</v>
      </c>
      <c r="E151" s="10">
        <v>-83684.73</v>
      </c>
      <c r="F151" s="11">
        <v>-116</v>
      </c>
      <c r="G151" s="25">
        <v>341386.44</v>
      </c>
      <c r="H151" s="26">
        <v>477</v>
      </c>
    </row>
    <row r="152" spans="1:9" ht="12" outlineLevel="2" x14ac:dyDescent="0.2">
      <c r="A152" s="21"/>
      <c r="B152" s="22" t="s">
        <v>7</v>
      </c>
      <c r="C152" s="23">
        <v>425071.17</v>
      </c>
      <c r="D152" s="27">
        <v>593</v>
      </c>
      <c r="E152" s="10">
        <v>-123719.03</v>
      </c>
      <c r="F152" s="11">
        <v>-172</v>
      </c>
      <c r="G152" s="25">
        <v>301352.14</v>
      </c>
      <c r="H152" s="26">
        <v>421</v>
      </c>
    </row>
    <row r="153" spans="1:9" outlineLevel="2" x14ac:dyDescent="0.2">
      <c r="A153" s="21"/>
      <c r="B153" s="22" t="s">
        <v>8</v>
      </c>
      <c r="C153" s="23">
        <v>425071.17</v>
      </c>
      <c r="D153" s="27">
        <v>593</v>
      </c>
      <c r="E153" s="23">
        <v>-111831.05</v>
      </c>
      <c r="F153" s="24">
        <v>-157</v>
      </c>
      <c r="G153" s="25">
        <v>313240.12</v>
      </c>
      <c r="H153" s="26">
        <v>436</v>
      </c>
    </row>
    <row r="154" spans="1:9" outlineLevel="2" x14ac:dyDescent="0.2">
      <c r="A154" s="21"/>
      <c r="B154" s="22" t="s">
        <v>9</v>
      </c>
      <c r="C154" s="23">
        <v>425071.17</v>
      </c>
      <c r="D154" s="27">
        <v>593</v>
      </c>
      <c r="E154" s="23">
        <v>0</v>
      </c>
      <c r="F154" s="24">
        <v>0</v>
      </c>
      <c r="G154" s="25">
        <v>425071.17</v>
      </c>
      <c r="H154" s="26">
        <v>593</v>
      </c>
    </row>
    <row r="155" spans="1:9" outlineLevel="2" x14ac:dyDescent="0.2">
      <c r="A155" s="21"/>
      <c r="B155" s="22" t="s">
        <v>10</v>
      </c>
      <c r="C155" s="23">
        <v>425071.17</v>
      </c>
      <c r="D155" s="27">
        <v>593</v>
      </c>
      <c r="E155" s="23">
        <v>0</v>
      </c>
      <c r="F155" s="24">
        <v>0</v>
      </c>
      <c r="G155" s="25">
        <v>425071.17</v>
      </c>
      <c r="H155" s="26">
        <v>593</v>
      </c>
    </row>
    <row r="156" spans="1:9" outlineLevel="2" x14ac:dyDescent="0.2">
      <c r="A156" s="21"/>
      <c r="B156" s="22" t="s">
        <v>11</v>
      </c>
      <c r="C156" s="23">
        <v>425071.17</v>
      </c>
      <c r="D156" s="27">
        <v>593</v>
      </c>
      <c r="E156" s="23">
        <v>0</v>
      </c>
      <c r="F156" s="24">
        <v>0</v>
      </c>
      <c r="G156" s="25">
        <v>425071.17</v>
      </c>
      <c r="H156" s="26">
        <v>593</v>
      </c>
    </row>
    <row r="157" spans="1:9" outlineLevel="2" x14ac:dyDescent="0.2">
      <c r="A157" s="21"/>
      <c r="B157" s="22" t="s">
        <v>12</v>
      </c>
      <c r="C157" s="23">
        <v>425071.17</v>
      </c>
      <c r="D157" s="27">
        <v>593</v>
      </c>
      <c r="E157" s="23">
        <v>0</v>
      </c>
      <c r="F157" s="24">
        <v>0</v>
      </c>
      <c r="G157" s="25">
        <v>425071.17</v>
      </c>
      <c r="H157" s="26">
        <v>593</v>
      </c>
    </row>
    <row r="158" spans="1:9" outlineLevel="2" x14ac:dyDescent="0.2">
      <c r="A158" s="21"/>
      <c r="B158" s="22" t="s">
        <v>13</v>
      </c>
      <c r="C158" s="23">
        <v>421487.13</v>
      </c>
      <c r="D158" s="27">
        <v>588</v>
      </c>
      <c r="E158" s="23">
        <v>0</v>
      </c>
      <c r="F158" s="24">
        <v>0</v>
      </c>
      <c r="G158" s="25">
        <v>421487.13</v>
      </c>
      <c r="H158" s="26">
        <v>588</v>
      </c>
    </row>
    <row r="159" spans="1:9" ht="22.5" collapsed="1" x14ac:dyDescent="0.2">
      <c r="A159" s="12" t="s">
        <v>36</v>
      </c>
      <c r="B159" s="12" t="s">
        <v>37</v>
      </c>
      <c r="C159" s="13">
        <v>21925746</v>
      </c>
      <c r="D159" s="14">
        <v>24709</v>
      </c>
      <c r="E159" s="13">
        <v>-1579484.23</v>
      </c>
      <c r="F159" s="14">
        <v>-558</v>
      </c>
      <c r="G159" s="13">
        <v>20346261.77</v>
      </c>
      <c r="H159" s="14">
        <v>24151</v>
      </c>
      <c r="I159"/>
    </row>
    <row r="160" spans="1:9" outlineLevel="1" x14ac:dyDescent="0.2">
      <c r="A160" s="15"/>
      <c r="B160" s="16" t="s">
        <v>1</v>
      </c>
      <c r="C160" s="17">
        <v>21925746</v>
      </c>
      <c r="D160" s="18">
        <v>24709</v>
      </c>
      <c r="E160" s="17">
        <v>-1579484.23</v>
      </c>
      <c r="F160" s="18">
        <v>-558</v>
      </c>
      <c r="G160" s="19">
        <v>20346261.77</v>
      </c>
      <c r="H160" s="20">
        <v>24151</v>
      </c>
      <c r="I160"/>
    </row>
    <row r="161" spans="1:9" ht="12" outlineLevel="2" x14ac:dyDescent="0.2">
      <c r="A161" s="21"/>
      <c r="B161" s="22" t="s">
        <v>2</v>
      </c>
      <c r="C161" s="23">
        <v>1827071.55</v>
      </c>
      <c r="D161" s="24">
        <v>2059</v>
      </c>
      <c r="E161" s="10">
        <v>-939411.97</v>
      </c>
      <c r="F161" s="11">
        <v>-339</v>
      </c>
      <c r="G161" s="25">
        <v>887659.58</v>
      </c>
      <c r="H161" s="26">
        <v>1720</v>
      </c>
    </row>
    <row r="162" spans="1:9" outlineLevel="2" x14ac:dyDescent="0.2">
      <c r="A162" s="21"/>
      <c r="B162" s="22" t="s">
        <v>3</v>
      </c>
      <c r="C162" s="23">
        <v>1827071.55</v>
      </c>
      <c r="D162" s="24">
        <v>2059</v>
      </c>
      <c r="E162" s="23">
        <v>-234862.12</v>
      </c>
      <c r="F162" s="24">
        <v>-73</v>
      </c>
      <c r="G162" s="25">
        <v>1592209.43</v>
      </c>
      <c r="H162" s="26">
        <v>1986</v>
      </c>
    </row>
    <row r="163" spans="1:9" outlineLevel="2" x14ac:dyDescent="0.2">
      <c r="A163" s="21"/>
      <c r="B163" s="22" t="s">
        <v>4</v>
      </c>
      <c r="C163" s="23">
        <v>1827071.55</v>
      </c>
      <c r="D163" s="24">
        <v>2059</v>
      </c>
      <c r="E163" s="23">
        <v>0</v>
      </c>
      <c r="F163" s="24">
        <v>0</v>
      </c>
      <c r="G163" s="25">
        <v>1827071.55</v>
      </c>
      <c r="H163" s="26">
        <v>2059</v>
      </c>
    </row>
    <row r="164" spans="1:9" outlineLevel="2" x14ac:dyDescent="0.2">
      <c r="A164" s="21"/>
      <c r="B164" s="22" t="s">
        <v>5</v>
      </c>
      <c r="C164" s="23">
        <v>1827071.55</v>
      </c>
      <c r="D164" s="24">
        <v>2059</v>
      </c>
      <c r="E164" s="23">
        <v>0</v>
      </c>
      <c r="F164" s="24">
        <v>0</v>
      </c>
      <c r="G164" s="25">
        <v>1827071.55</v>
      </c>
      <c r="H164" s="26">
        <v>2059</v>
      </c>
    </row>
    <row r="165" spans="1:9" outlineLevel="2" x14ac:dyDescent="0.2">
      <c r="A165" s="21"/>
      <c r="B165" s="22" t="s">
        <v>6</v>
      </c>
      <c r="C165" s="23">
        <v>1827071.55</v>
      </c>
      <c r="D165" s="24">
        <v>2059</v>
      </c>
      <c r="E165" s="23">
        <v>-131408.25</v>
      </c>
      <c r="F165" s="24">
        <v>-45</v>
      </c>
      <c r="G165" s="25">
        <v>1695663.3</v>
      </c>
      <c r="H165" s="26">
        <v>2014</v>
      </c>
    </row>
    <row r="166" spans="1:9" outlineLevel="2" x14ac:dyDescent="0.2">
      <c r="A166" s="21"/>
      <c r="B166" s="22" t="s">
        <v>7</v>
      </c>
      <c r="C166" s="23">
        <v>1827071.55</v>
      </c>
      <c r="D166" s="24">
        <v>2059</v>
      </c>
      <c r="E166" s="23">
        <v>-273801.89</v>
      </c>
      <c r="F166" s="24">
        <v>-101</v>
      </c>
      <c r="G166" s="25">
        <v>1553269.66</v>
      </c>
      <c r="H166" s="26">
        <v>1958</v>
      </c>
    </row>
    <row r="167" spans="1:9" outlineLevel="2" x14ac:dyDescent="0.2">
      <c r="A167" s="21"/>
      <c r="B167" s="22" t="s">
        <v>8</v>
      </c>
      <c r="C167" s="23">
        <v>1827071.55</v>
      </c>
      <c r="D167" s="24">
        <v>2059</v>
      </c>
      <c r="E167" s="23">
        <v>0</v>
      </c>
      <c r="F167" s="24">
        <v>0</v>
      </c>
      <c r="G167" s="25">
        <v>1827071.55</v>
      </c>
      <c r="H167" s="26">
        <v>2059</v>
      </c>
    </row>
    <row r="168" spans="1:9" outlineLevel="2" x14ac:dyDescent="0.2">
      <c r="A168" s="21"/>
      <c r="B168" s="22" t="s">
        <v>9</v>
      </c>
      <c r="C168" s="23">
        <v>1827071.55</v>
      </c>
      <c r="D168" s="24">
        <v>2059</v>
      </c>
      <c r="E168" s="23">
        <v>0</v>
      </c>
      <c r="F168" s="24">
        <v>0</v>
      </c>
      <c r="G168" s="25">
        <v>1827071.55</v>
      </c>
      <c r="H168" s="26">
        <v>2059</v>
      </c>
    </row>
    <row r="169" spans="1:9" outlineLevel="2" x14ac:dyDescent="0.2">
      <c r="A169" s="21"/>
      <c r="B169" s="22" t="s">
        <v>10</v>
      </c>
      <c r="C169" s="23">
        <v>1827071.55</v>
      </c>
      <c r="D169" s="24">
        <v>2059</v>
      </c>
      <c r="E169" s="23">
        <v>0</v>
      </c>
      <c r="F169" s="24">
        <v>0</v>
      </c>
      <c r="G169" s="25">
        <v>1827071.55</v>
      </c>
      <c r="H169" s="26">
        <v>2059</v>
      </c>
    </row>
    <row r="170" spans="1:9" outlineLevel="2" x14ac:dyDescent="0.2">
      <c r="A170" s="21"/>
      <c r="B170" s="22" t="s">
        <v>11</v>
      </c>
      <c r="C170" s="23">
        <v>1827071.55</v>
      </c>
      <c r="D170" s="24">
        <v>2059</v>
      </c>
      <c r="E170" s="23">
        <v>0</v>
      </c>
      <c r="F170" s="24">
        <v>0</v>
      </c>
      <c r="G170" s="25">
        <v>1827071.55</v>
      </c>
      <c r="H170" s="26">
        <v>2059</v>
      </c>
    </row>
    <row r="171" spans="1:9" outlineLevel="2" x14ac:dyDescent="0.2">
      <c r="A171" s="21"/>
      <c r="B171" s="22" t="s">
        <v>12</v>
      </c>
      <c r="C171" s="23">
        <v>1827071.55</v>
      </c>
      <c r="D171" s="24">
        <v>2059</v>
      </c>
      <c r="E171" s="23">
        <v>0</v>
      </c>
      <c r="F171" s="24">
        <v>0</v>
      </c>
      <c r="G171" s="25">
        <v>1827071.55</v>
      </c>
      <c r="H171" s="26">
        <v>2059</v>
      </c>
    </row>
    <row r="172" spans="1:9" outlineLevel="2" x14ac:dyDescent="0.2">
      <c r="A172" s="21"/>
      <c r="B172" s="22" t="s">
        <v>13</v>
      </c>
      <c r="C172" s="23">
        <v>1827958.95</v>
      </c>
      <c r="D172" s="24">
        <v>2060</v>
      </c>
      <c r="E172" s="23">
        <v>0</v>
      </c>
      <c r="F172" s="24">
        <v>0</v>
      </c>
      <c r="G172" s="25">
        <v>1827958.95</v>
      </c>
      <c r="H172" s="26">
        <v>2060</v>
      </c>
    </row>
    <row r="173" spans="1:9" collapsed="1" x14ac:dyDescent="0.2">
      <c r="A173" s="12" t="s">
        <v>38</v>
      </c>
      <c r="B173" s="12" t="s">
        <v>39</v>
      </c>
      <c r="C173" s="13">
        <v>9162223</v>
      </c>
      <c r="D173" s="14">
        <v>12067</v>
      </c>
      <c r="E173" s="13">
        <v>-799005.61</v>
      </c>
      <c r="F173" s="14">
        <v>-402</v>
      </c>
      <c r="G173" s="13">
        <v>8363217.3899999997</v>
      </c>
      <c r="H173" s="14">
        <v>11665</v>
      </c>
      <c r="I173"/>
    </row>
    <row r="174" spans="1:9" outlineLevel="1" x14ac:dyDescent="0.2">
      <c r="A174" s="15"/>
      <c r="B174" s="16" t="s">
        <v>1</v>
      </c>
      <c r="C174" s="17">
        <v>9162223</v>
      </c>
      <c r="D174" s="18">
        <v>12067</v>
      </c>
      <c r="E174" s="17">
        <v>-799005.61</v>
      </c>
      <c r="F174" s="18">
        <v>-402</v>
      </c>
      <c r="G174" s="19">
        <v>8363217.3899999997</v>
      </c>
      <c r="H174" s="20">
        <v>11665</v>
      </c>
      <c r="I174"/>
    </row>
    <row r="175" spans="1:9" outlineLevel="2" x14ac:dyDescent="0.2">
      <c r="A175" s="21"/>
      <c r="B175" s="22" t="s">
        <v>2</v>
      </c>
      <c r="C175" s="23">
        <v>763834.95</v>
      </c>
      <c r="D175" s="24">
        <v>1006</v>
      </c>
      <c r="E175" s="23">
        <v>-308070.63</v>
      </c>
      <c r="F175" s="24">
        <v>5</v>
      </c>
      <c r="G175" s="25">
        <v>455764.32</v>
      </c>
      <c r="H175" s="26">
        <v>1011</v>
      </c>
    </row>
    <row r="176" spans="1:9" outlineLevel="2" x14ac:dyDescent="0.2">
      <c r="A176" s="21"/>
      <c r="B176" s="22" t="s">
        <v>3</v>
      </c>
      <c r="C176" s="23">
        <v>763834.95</v>
      </c>
      <c r="D176" s="24">
        <v>1006</v>
      </c>
      <c r="E176" s="23">
        <v>-87500.29</v>
      </c>
      <c r="F176" s="24">
        <v>-104</v>
      </c>
      <c r="G176" s="25">
        <v>676334.66</v>
      </c>
      <c r="H176" s="26">
        <v>902</v>
      </c>
    </row>
    <row r="177" spans="1:9" outlineLevel="2" x14ac:dyDescent="0.2">
      <c r="A177" s="21"/>
      <c r="B177" s="22" t="s">
        <v>4</v>
      </c>
      <c r="C177" s="23">
        <v>763834.95</v>
      </c>
      <c r="D177" s="24">
        <v>1006</v>
      </c>
      <c r="E177" s="23">
        <v>0</v>
      </c>
      <c r="F177" s="24">
        <v>0</v>
      </c>
      <c r="G177" s="25">
        <v>763834.95</v>
      </c>
      <c r="H177" s="26">
        <v>1006</v>
      </c>
    </row>
    <row r="178" spans="1:9" outlineLevel="2" x14ac:dyDescent="0.2">
      <c r="A178" s="21"/>
      <c r="B178" s="22" t="s">
        <v>5</v>
      </c>
      <c r="C178" s="23">
        <v>763834.95</v>
      </c>
      <c r="D178" s="24">
        <v>1006</v>
      </c>
      <c r="E178" s="23">
        <v>-35458.5</v>
      </c>
      <c r="F178" s="24">
        <v>127</v>
      </c>
      <c r="G178" s="25">
        <v>728376.45</v>
      </c>
      <c r="H178" s="26">
        <v>1133</v>
      </c>
    </row>
    <row r="179" spans="1:9" outlineLevel="2" x14ac:dyDescent="0.2">
      <c r="A179" s="21"/>
      <c r="B179" s="22" t="s">
        <v>6</v>
      </c>
      <c r="C179" s="23">
        <v>763834.95</v>
      </c>
      <c r="D179" s="24">
        <v>1006</v>
      </c>
      <c r="E179" s="23">
        <v>0</v>
      </c>
      <c r="F179" s="24">
        <v>0</v>
      </c>
      <c r="G179" s="25">
        <v>763834.95</v>
      </c>
      <c r="H179" s="26">
        <v>1006</v>
      </c>
    </row>
    <row r="180" spans="1:9" outlineLevel="2" x14ac:dyDescent="0.2">
      <c r="A180" s="21"/>
      <c r="B180" s="22" t="s">
        <v>7</v>
      </c>
      <c r="C180" s="23">
        <v>763834.95</v>
      </c>
      <c r="D180" s="24">
        <v>1006</v>
      </c>
      <c r="E180" s="23">
        <v>0</v>
      </c>
      <c r="F180" s="24">
        <v>0</v>
      </c>
      <c r="G180" s="25">
        <v>763834.95</v>
      </c>
      <c r="H180" s="26">
        <v>1006</v>
      </c>
    </row>
    <row r="181" spans="1:9" outlineLevel="2" x14ac:dyDescent="0.2">
      <c r="A181" s="21"/>
      <c r="B181" s="22" t="s">
        <v>8</v>
      </c>
      <c r="C181" s="23">
        <v>763834.95</v>
      </c>
      <c r="D181" s="24">
        <v>1006</v>
      </c>
      <c r="E181" s="23">
        <v>-367976.19</v>
      </c>
      <c r="F181" s="24">
        <v>-430</v>
      </c>
      <c r="G181" s="25">
        <v>395858.76</v>
      </c>
      <c r="H181" s="26">
        <v>576</v>
      </c>
    </row>
    <row r="182" spans="1:9" outlineLevel="2" x14ac:dyDescent="0.2">
      <c r="A182" s="21"/>
      <c r="B182" s="22" t="s">
        <v>9</v>
      </c>
      <c r="C182" s="23">
        <v>763834.95</v>
      </c>
      <c r="D182" s="24">
        <v>1006</v>
      </c>
      <c r="E182" s="23">
        <v>0</v>
      </c>
      <c r="F182" s="24">
        <v>0</v>
      </c>
      <c r="G182" s="25">
        <v>763834.95</v>
      </c>
      <c r="H182" s="26">
        <v>1006</v>
      </c>
    </row>
    <row r="183" spans="1:9" outlineLevel="2" x14ac:dyDescent="0.2">
      <c r="A183" s="21"/>
      <c r="B183" s="22" t="s">
        <v>10</v>
      </c>
      <c r="C183" s="23">
        <v>763834.95</v>
      </c>
      <c r="D183" s="24">
        <v>1006</v>
      </c>
      <c r="E183" s="23">
        <v>0</v>
      </c>
      <c r="F183" s="24">
        <v>0</v>
      </c>
      <c r="G183" s="25">
        <v>763834.95</v>
      </c>
      <c r="H183" s="26">
        <v>1006</v>
      </c>
    </row>
    <row r="184" spans="1:9" outlineLevel="2" x14ac:dyDescent="0.2">
      <c r="A184" s="21"/>
      <c r="B184" s="22" t="s">
        <v>11</v>
      </c>
      <c r="C184" s="23">
        <v>763834.95</v>
      </c>
      <c r="D184" s="24">
        <v>1006</v>
      </c>
      <c r="E184" s="23">
        <v>0</v>
      </c>
      <c r="F184" s="24">
        <v>0</v>
      </c>
      <c r="G184" s="25">
        <v>763834.95</v>
      </c>
      <c r="H184" s="26">
        <v>1006</v>
      </c>
    </row>
    <row r="185" spans="1:9" outlineLevel="2" x14ac:dyDescent="0.2">
      <c r="A185" s="21"/>
      <c r="B185" s="22" t="s">
        <v>12</v>
      </c>
      <c r="C185" s="23">
        <v>763834.95</v>
      </c>
      <c r="D185" s="24">
        <v>1006</v>
      </c>
      <c r="E185" s="23">
        <v>0</v>
      </c>
      <c r="F185" s="24">
        <v>0</v>
      </c>
      <c r="G185" s="25">
        <v>763834.95</v>
      </c>
      <c r="H185" s="26">
        <v>1006</v>
      </c>
    </row>
    <row r="186" spans="1:9" outlineLevel="2" x14ac:dyDescent="0.2">
      <c r="A186" s="21"/>
      <c r="B186" s="22" t="s">
        <v>13</v>
      </c>
      <c r="C186" s="23">
        <v>760038.55</v>
      </c>
      <c r="D186" s="24">
        <v>1001</v>
      </c>
      <c r="E186" s="23">
        <v>0</v>
      </c>
      <c r="F186" s="24">
        <v>0</v>
      </c>
      <c r="G186" s="25">
        <v>760038.55</v>
      </c>
      <c r="H186" s="26">
        <v>1001</v>
      </c>
    </row>
    <row r="187" spans="1:9" collapsed="1" x14ac:dyDescent="0.2">
      <c r="A187" s="12" t="s">
        <v>40</v>
      </c>
      <c r="B187" s="12" t="s">
        <v>41</v>
      </c>
      <c r="C187" s="13">
        <v>6299182.9800000004</v>
      </c>
      <c r="D187" s="14">
        <v>6793</v>
      </c>
      <c r="E187" s="13">
        <v>-2149643.87</v>
      </c>
      <c r="F187" s="14">
        <v>-1689</v>
      </c>
      <c r="G187" s="13">
        <v>4149539.11</v>
      </c>
      <c r="H187" s="14">
        <v>5104</v>
      </c>
      <c r="I187"/>
    </row>
    <row r="188" spans="1:9" outlineLevel="1" x14ac:dyDescent="0.2">
      <c r="A188" s="15"/>
      <c r="B188" s="16" t="s">
        <v>1</v>
      </c>
      <c r="C188" s="17">
        <v>6299182.9800000004</v>
      </c>
      <c r="D188" s="18">
        <v>6793</v>
      </c>
      <c r="E188" s="17">
        <v>-2149643.87</v>
      </c>
      <c r="F188" s="18">
        <v>-1689</v>
      </c>
      <c r="G188" s="19">
        <v>4149539.11</v>
      </c>
      <c r="H188" s="20">
        <v>5104</v>
      </c>
      <c r="I188"/>
    </row>
    <row r="189" spans="1:9" outlineLevel="2" x14ac:dyDescent="0.2">
      <c r="A189" s="21"/>
      <c r="B189" s="22" t="s">
        <v>2</v>
      </c>
      <c r="C189" s="23">
        <v>315550.21000000002</v>
      </c>
      <c r="D189" s="27">
        <v>196</v>
      </c>
      <c r="E189" s="23">
        <v>-202409.99</v>
      </c>
      <c r="F189" s="24">
        <v>436</v>
      </c>
      <c r="G189" s="25">
        <v>113140.22</v>
      </c>
      <c r="H189" s="26">
        <v>632</v>
      </c>
    </row>
    <row r="190" spans="1:9" outlineLevel="2" x14ac:dyDescent="0.2">
      <c r="A190" s="21"/>
      <c r="B190" s="22" t="s">
        <v>3</v>
      </c>
      <c r="C190" s="23">
        <v>499131.47</v>
      </c>
      <c r="D190" s="27">
        <v>583</v>
      </c>
      <c r="E190" s="23">
        <v>-340231.65</v>
      </c>
      <c r="F190" s="24">
        <v>-401</v>
      </c>
      <c r="G190" s="25">
        <v>158899.82</v>
      </c>
      <c r="H190" s="26">
        <v>182</v>
      </c>
    </row>
    <row r="191" spans="1:9" outlineLevel="2" x14ac:dyDescent="0.2">
      <c r="A191" s="21"/>
      <c r="B191" s="22" t="s">
        <v>4</v>
      </c>
      <c r="C191" s="23">
        <v>548085.35</v>
      </c>
      <c r="D191" s="27">
        <v>601</v>
      </c>
      <c r="E191" s="23">
        <v>-313559.65000000002</v>
      </c>
      <c r="F191" s="24">
        <v>-334</v>
      </c>
      <c r="G191" s="25">
        <v>234525.7</v>
      </c>
      <c r="H191" s="26">
        <v>267</v>
      </c>
    </row>
    <row r="192" spans="1:9" outlineLevel="2" x14ac:dyDescent="0.2">
      <c r="A192" s="21"/>
      <c r="B192" s="22" t="s">
        <v>5</v>
      </c>
      <c r="C192" s="23">
        <v>548085.35</v>
      </c>
      <c r="D192" s="27">
        <v>601</v>
      </c>
      <c r="E192" s="23">
        <v>-256733.53</v>
      </c>
      <c r="F192" s="24">
        <v>-281</v>
      </c>
      <c r="G192" s="25">
        <v>291351.82</v>
      </c>
      <c r="H192" s="26">
        <v>320</v>
      </c>
    </row>
    <row r="193" spans="1:9" outlineLevel="2" x14ac:dyDescent="0.2">
      <c r="A193" s="21"/>
      <c r="B193" s="22" t="s">
        <v>6</v>
      </c>
      <c r="C193" s="23">
        <v>548085.35</v>
      </c>
      <c r="D193" s="27">
        <v>601</v>
      </c>
      <c r="E193" s="23">
        <v>-316047.61</v>
      </c>
      <c r="F193" s="24">
        <v>-336</v>
      </c>
      <c r="G193" s="25">
        <v>232037.74</v>
      </c>
      <c r="H193" s="26">
        <v>265</v>
      </c>
    </row>
    <row r="194" spans="1:9" outlineLevel="2" x14ac:dyDescent="0.2">
      <c r="A194" s="21"/>
      <c r="B194" s="22" t="s">
        <v>7</v>
      </c>
      <c r="C194" s="23">
        <v>548085.35</v>
      </c>
      <c r="D194" s="27">
        <v>601</v>
      </c>
      <c r="E194" s="23">
        <v>-335731.99</v>
      </c>
      <c r="F194" s="24">
        <v>-358</v>
      </c>
      <c r="G194" s="25">
        <v>212353.36</v>
      </c>
      <c r="H194" s="26">
        <v>243</v>
      </c>
    </row>
    <row r="195" spans="1:9" outlineLevel="2" x14ac:dyDescent="0.2">
      <c r="A195" s="21"/>
      <c r="B195" s="22" t="s">
        <v>8</v>
      </c>
      <c r="C195" s="23">
        <v>548085.35</v>
      </c>
      <c r="D195" s="27">
        <v>601</v>
      </c>
      <c r="E195" s="23">
        <v>-384929.45</v>
      </c>
      <c r="F195" s="24">
        <v>-415</v>
      </c>
      <c r="G195" s="25">
        <v>163155.9</v>
      </c>
      <c r="H195" s="26">
        <v>186</v>
      </c>
    </row>
    <row r="196" spans="1:9" outlineLevel="2" x14ac:dyDescent="0.2">
      <c r="A196" s="21"/>
      <c r="B196" s="22" t="s">
        <v>9</v>
      </c>
      <c r="C196" s="23">
        <v>548085.35</v>
      </c>
      <c r="D196" s="27">
        <v>601</v>
      </c>
      <c r="E196" s="23">
        <v>0</v>
      </c>
      <c r="F196" s="24">
        <v>0</v>
      </c>
      <c r="G196" s="25">
        <v>548085.35</v>
      </c>
      <c r="H196" s="26">
        <v>601</v>
      </c>
    </row>
    <row r="197" spans="1:9" outlineLevel="2" x14ac:dyDescent="0.2">
      <c r="A197" s="21"/>
      <c r="B197" s="22" t="s">
        <v>10</v>
      </c>
      <c r="C197" s="23">
        <v>548085.35</v>
      </c>
      <c r="D197" s="27">
        <v>601</v>
      </c>
      <c r="E197" s="23">
        <v>0</v>
      </c>
      <c r="F197" s="24">
        <v>0</v>
      </c>
      <c r="G197" s="25">
        <v>548085.35</v>
      </c>
      <c r="H197" s="26">
        <v>601</v>
      </c>
    </row>
    <row r="198" spans="1:9" outlineLevel="2" x14ac:dyDescent="0.2">
      <c r="A198" s="21"/>
      <c r="B198" s="22" t="s">
        <v>11</v>
      </c>
      <c r="C198" s="23">
        <v>548085.35</v>
      </c>
      <c r="D198" s="27">
        <v>601</v>
      </c>
      <c r="E198" s="23">
        <v>0</v>
      </c>
      <c r="F198" s="24">
        <v>0</v>
      </c>
      <c r="G198" s="25">
        <v>548085.35</v>
      </c>
      <c r="H198" s="26">
        <v>601</v>
      </c>
    </row>
    <row r="199" spans="1:9" outlineLevel="2" x14ac:dyDescent="0.2">
      <c r="A199" s="21"/>
      <c r="B199" s="22" t="s">
        <v>12</v>
      </c>
      <c r="C199" s="23">
        <v>548085.35</v>
      </c>
      <c r="D199" s="27">
        <v>601</v>
      </c>
      <c r="E199" s="23">
        <v>0</v>
      </c>
      <c r="F199" s="24">
        <v>0</v>
      </c>
      <c r="G199" s="25">
        <v>548085.35</v>
      </c>
      <c r="H199" s="26">
        <v>601</v>
      </c>
    </row>
    <row r="200" spans="1:9" outlineLevel="2" x14ac:dyDescent="0.2">
      <c r="A200" s="21"/>
      <c r="B200" s="22" t="s">
        <v>13</v>
      </c>
      <c r="C200" s="23">
        <v>551733.15</v>
      </c>
      <c r="D200" s="27">
        <v>605</v>
      </c>
      <c r="E200" s="23">
        <v>0</v>
      </c>
      <c r="F200" s="24">
        <v>0</v>
      </c>
      <c r="G200" s="25">
        <v>551733.15</v>
      </c>
      <c r="H200" s="26">
        <v>605</v>
      </c>
    </row>
    <row r="201" spans="1:9" ht="22.5" collapsed="1" x14ac:dyDescent="0.2">
      <c r="A201" s="12" t="s">
        <v>42</v>
      </c>
      <c r="B201" s="12" t="s">
        <v>43</v>
      </c>
      <c r="C201" s="13">
        <v>5622255</v>
      </c>
      <c r="D201" s="14">
        <v>7411</v>
      </c>
      <c r="E201" s="13">
        <v>-940725.11</v>
      </c>
      <c r="F201" s="14">
        <v>-537</v>
      </c>
      <c r="G201" s="13">
        <v>4681529.8899999997</v>
      </c>
      <c r="H201" s="14">
        <v>6874</v>
      </c>
      <c r="I201"/>
    </row>
    <row r="202" spans="1:9" outlineLevel="1" x14ac:dyDescent="0.2">
      <c r="A202" s="15"/>
      <c r="B202" s="16" t="s">
        <v>1</v>
      </c>
      <c r="C202" s="17">
        <v>5622255</v>
      </c>
      <c r="D202" s="18">
        <v>7411</v>
      </c>
      <c r="E202" s="17">
        <v>-940725.11</v>
      </c>
      <c r="F202" s="18">
        <v>-537</v>
      </c>
      <c r="G202" s="19">
        <v>4681529.8899999997</v>
      </c>
      <c r="H202" s="20">
        <v>6874</v>
      </c>
      <c r="I202"/>
    </row>
    <row r="203" spans="1:9" outlineLevel="2" x14ac:dyDescent="0.2">
      <c r="A203" s="21"/>
      <c r="B203" s="22" t="s">
        <v>2</v>
      </c>
      <c r="C203" s="23">
        <v>468837.35</v>
      </c>
      <c r="D203" s="27">
        <v>618</v>
      </c>
      <c r="E203" s="23">
        <v>-147847.21</v>
      </c>
      <c r="F203" s="24">
        <v>-61</v>
      </c>
      <c r="G203" s="25">
        <v>320990.14</v>
      </c>
      <c r="H203" s="26">
        <v>557</v>
      </c>
    </row>
    <row r="204" spans="1:9" outlineLevel="2" x14ac:dyDescent="0.2">
      <c r="A204" s="21"/>
      <c r="B204" s="22" t="s">
        <v>3</v>
      </c>
      <c r="C204" s="23">
        <v>468837.35</v>
      </c>
      <c r="D204" s="27">
        <v>618</v>
      </c>
      <c r="E204" s="23">
        <v>-184742.89</v>
      </c>
      <c r="F204" s="24">
        <v>-57</v>
      </c>
      <c r="G204" s="25">
        <v>284094.46000000002</v>
      </c>
      <c r="H204" s="26">
        <v>561</v>
      </c>
    </row>
    <row r="205" spans="1:9" outlineLevel="2" x14ac:dyDescent="0.2">
      <c r="A205" s="21"/>
      <c r="B205" s="22" t="s">
        <v>4</v>
      </c>
      <c r="C205" s="23">
        <v>468837.35</v>
      </c>
      <c r="D205" s="27">
        <v>618</v>
      </c>
      <c r="E205" s="23">
        <v>-99563.69</v>
      </c>
      <c r="F205" s="24">
        <v>-23</v>
      </c>
      <c r="G205" s="25">
        <v>369273.66</v>
      </c>
      <c r="H205" s="26">
        <v>595</v>
      </c>
    </row>
    <row r="206" spans="1:9" outlineLevel="2" x14ac:dyDescent="0.2">
      <c r="A206" s="21"/>
      <c r="B206" s="22" t="s">
        <v>5</v>
      </c>
      <c r="C206" s="23">
        <v>468837.35</v>
      </c>
      <c r="D206" s="27">
        <v>618</v>
      </c>
      <c r="E206" s="23">
        <v>-119126.51</v>
      </c>
      <c r="F206" s="24">
        <v>-30</v>
      </c>
      <c r="G206" s="25">
        <v>349710.84</v>
      </c>
      <c r="H206" s="26">
        <v>588</v>
      </c>
    </row>
    <row r="207" spans="1:9" outlineLevel="2" x14ac:dyDescent="0.2">
      <c r="A207" s="21"/>
      <c r="B207" s="22" t="s">
        <v>6</v>
      </c>
      <c r="C207" s="23">
        <v>468837.35</v>
      </c>
      <c r="D207" s="27">
        <v>618</v>
      </c>
      <c r="E207" s="23">
        <v>-105280.87</v>
      </c>
      <c r="F207" s="24">
        <v>-139</v>
      </c>
      <c r="G207" s="25">
        <v>363556.48</v>
      </c>
      <c r="H207" s="26">
        <v>479</v>
      </c>
    </row>
    <row r="208" spans="1:9" outlineLevel="2" x14ac:dyDescent="0.2">
      <c r="A208" s="21"/>
      <c r="B208" s="22" t="s">
        <v>7</v>
      </c>
      <c r="C208" s="23">
        <v>468837.35</v>
      </c>
      <c r="D208" s="27">
        <v>618</v>
      </c>
      <c r="E208" s="23">
        <v>-135137.85</v>
      </c>
      <c r="F208" s="24">
        <v>-157</v>
      </c>
      <c r="G208" s="25">
        <v>333699.5</v>
      </c>
      <c r="H208" s="26">
        <v>461</v>
      </c>
    </row>
    <row r="209" spans="1:9" outlineLevel="2" x14ac:dyDescent="0.2">
      <c r="A209" s="21"/>
      <c r="B209" s="22" t="s">
        <v>8</v>
      </c>
      <c r="C209" s="23">
        <v>468837.35</v>
      </c>
      <c r="D209" s="27">
        <v>618</v>
      </c>
      <c r="E209" s="23">
        <v>-149026.09</v>
      </c>
      <c r="F209" s="24">
        <v>-70</v>
      </c>
      <c r="G209" s="25">
        <v>319811.26</v>
      </c>
      <c r="H209" s="26">
        <v>548</v>
      </c>
    </row>
    <row r="210" spans="1:9" outlineLevel="2" x14ac:dyDescent="0.2">
      <c r="A210" s="21"/>
      <c r="B210" s="22" t="s">
        <v>9</v>
      </c>
      <c r="C210" s="23">
        <v>468837.35</v>
      </c>
      <c r="D210" s="27">
        <v>618</v>
      </c>
      <c r="E210" s="23">
        <v>0</v>
      </c>
      <c r="F210" s="24">
        <v>0</v>
      </c>
      <c r="G210" s="25">
        <v>468837.35</v>
      </c>
      <c r="H210" s="26">
        <v>618</v>
      </c>
    </row>
    <row r="211" spans="1:9" outlineLevel="2" x14ac:dyDescent="0.2">
      <c r="A211" s="21"/>
      <c r="B211" s="22" t="s">
        <v>10</v>
      </c>
      <c r="C211" s="23">
        <v>468837.35</v>
      </c>
      <c r="D211" s="27">
        <v>618</v>
      </c>
      <c r="E211" s="23">
        <v>0</v>
      </c>
      <c r="F211" s="24">
        <v>0</v>
      </c>
      <c r="G211" s="25">
        <v>468837.35</v>
      </c>
      <c r="H211" s="26">
        <v>618</v>
      </c>
    </row>
    <row r="212" spans="1:9" outlineLevel="2" x14ac:dyDescent="0.2">
      <c r="A212" s="21"/>
      <c r="B212" s="22" t="s">
        <v>11</v>
      </c>
      <c r="C212" s="23">
        <v>468837.35</v>
      </c>
      <c r="D212" s="27">
        <v>618</v>
      </c>
      <c r="E212" s="23">
        <v>0</v>
      </c>
      <c r="F212" s="24">
        <v>0</v>
      </c>
      <c r="G212" s="25">
        <v>468837.35</v>
      </c>
      <c r="H212" s="26">
        <v>618</v>
      </c>
    </row>
    <row r="213" spans="1:9" outlineLevel="2" x14ac:dyDescent="0.2">
      <c r="A213" s="21"/>
      <c r="B213" s="22" t="s">
        <v>12</v>
      </c>
      <c r="C213" s="23">
        <v>468837.35</v>
      </c>
      <c r="D213" s="27">
        <v>618</v>
      </c>
      <c r="E213" s="23">
        <v>0</v>
      </c>
      <c r="F213" s="24">
        <v>0</v>
      </c>
      <c r="G213" s="25">
        <v>468837.35</v>
      </c>
      <c r="H213" s="26">
        <v>618</v>
      </c>
    </row>
    <row r="214" spans="1:9" outlineLevel="2" x14ac:dyDescent="0.2">
      <c r="A214" s="21"/>
      <c r="B214" s="22" t="s">
        <v>13</v>
      </c>
      <c r="C214" s="23">
        <v>465044.15</v>
      </c>
      <c r="D214" s="27">
        <v>613</v>
      </c>
      <c r="E214" s="23">
        <v>0</v>
      </c>
      <c r="F214" s="24">
        <v>0</v>
      </c>
      <c r="G214" s="25">
        <v>465044.15</v>
      </c>
      <c r="H214" s="26">
        <v>613</v>
      </c>
    </row>
    <row r="215" spans="1:9" collapsed="1" x14ac:dyDescent="0.2">
      <c r="A215" s="12" t="s">
        <v>44</v>
      </c>
      <c r="B215" s="12" t="s">
        <v>45</v>
      </c>
      <c r="C215" s="13">
        <v>10383688</v>
      </c>
      <c r="D215" s="14">
        <v>13759</v>
      </c>
      <c r="E215" s="13">
        <v>-1034809.94</v>
      </c>
      <c r="F215" s="14">
        <v>-681</v>
      </c>
      <c r="G215" s="13">
        <v>9348878.0600000005</v>
      </c>
      <c r="H215" s="14">
        <v>13078</v>
      </c>
      <c r="I215"/>
    </row>
    <row r="216" spans="1:9" outlineLevel="1" x14ac:dyDescent="0.2">
      <c r="A216" s="15"/>
      <c r="B216" s="16" t="s">
        <v>1</v>
      </c>
      <c r="C216" s="17">
        <v>10383688</v>
      </c>
      <c r="D216" s="18">
        <v>13759</v>
      </c>
      <c r="E216" s="17">
        <v>-1034809.94</v>
      </c>
      <c r="F216" s="18">
        <v>-681</v>
      </c>
      <c r="G216" s="19">
        <v>9348878.0600000005</v>
      </c>
      <c r="H216" s="20">
        <v>13078</v>
      </c>
      <c r="I216"/>
    </row>
    <row r="217" spans="1:9" outlineLevel="2" x14ac:dyDescent="0.2">
      <c r="A217" s="21"/>
      <c r="B217" s="22" t="s">
        <v>2</v>
      </c>
      <c r="C217" s="23">
        <v>865621.78</v>
      </c>
      <c r="D217" s="24">
        <v>1147</v>
      </c>
      <c r="E217" s="23">
        <v>-324204.94</v>
      </c>
      <c r="F217" s="24">
        <v>-92</v>
      </c>
      <c r="G217" s="25">
        <v>541416.84</v>
      </c>
      <c r="H217" s="26">
        <v>1055</v>
      </c>
    </row>
    <row r="218" spans="1:9" outlineLevel="2" x14ac:dyDescent="0.2">
      <c r="A218" s="21"/>
      <c r="B218" s="22" t="s">
        <v>3</v>
      </c>
      <c r="C218" s="23">
        <v>865621.78</v>
      </c>
      <c r="D218" s="24">
        <v>1147</v>
      </c>
      <c r="E218" s="23">
        <v>-5224.5</v>
      </c>
      <c r="F218" s="24">
        <v>116</v>
      </c>
      <c r="G218" s="25">
        <v>860397.28</v>
      </c>
      <c r="H218" s="26">
        <v>1263</v>
      </c>
    </row>
    <row r="219" spans="1:9" outlineLevel="2" x14ac:dyDescent="0.2">
      <c r="A219" s="21"/>
      <c r="B219" s="22" t="s">
        <v>4</v>
      </c>
      <c r="C219" s="23">
        <v>865621.78</v>
      </c>
      <c r="D219" s="24">
        <v>1147</v>
      </c>
      <c r="E219" s="23">
        <v>0</v>
      </c>
      <c r="F219" s="24">
        <v>0</v>
      </c>
      <c r="G219" s="25">
        <v>865621.78</v>
      </c>
      <c r="H219" s="26">
        <v>1147</v>
      </c>
    </row>
    <row r="220" spans="1:9" outlineLevel="2" x14ac:dyDescent="0.2">
      <c r="A220" s="21"/>
      <c r="B220" s="22" t="s">
        <v>5</v>
      </c>
      <c r="C220" s="23">
        <v>865621.78</v>
      </c>
      <c r="D220" s="24">
        <v>1147</v>
      </c>
      <c r="E220" s="23">
        <v>0</v>
      </c>
      <c r="F220" s="24">
        <v>0</v>
      </c>
      <c r="G220" s="25">
        <v>865621.78</v>
      </c>
      <c r="H220" s="26">
        <v>1147</v>
      </c>
    </row>
    <row r="221" spans="1:9" outlineLevel="2" x14ac:dyDescent="0.2">
      <c r="A221" s="21"/>
      <c r="B221" s="22" t="s">
        <v>6</v>
      </c>
      <c r="C221" s="23">
        <v>865621.78</v>
      </c>
      <c r="D221" s="24">
        <v>1147</v>
      </c>
      <c r="E221" s="23">
        <v>-78919.48</v>
      </c>
      <c r="F221" s="24">
        <v>-84</v>
      </c>
      <c r="G221" s="25">
        <v>786702.3</v>
      </c>
      <c r="H221" s="26">
        <v>1063</v>
      </c>
    </row>
    <row r="222" spans="1:9" outlineLevel="2" x14ac:dyDescent="0.2">
      <c r="A222" s="21"/>
      <c r="B222" s="22" t="s">
        <v>7</v>
      </c>
      <c r="C222" s="23">
        <v>865621.78</v>
      </c>
      <c r="D222" s="24">
        <v>1147</v>
      </c>
      <c r="E222" s="23">
        <v>-316549.53999999998</v>
      </c>
      <c r="F222" s="24">
        <v>-216</v>
      </c>
      <c r="G222" s="25">
        <v>549072.24</v>
      </c>
      <c r="H222" s="26">
        <v>931</v>
      </c>
    </row>
    <row r="223" spans="1:9" outlineLevel="2" x14ac:dyDescent="0.2">
      <c r="A223" s="21"/>
      <c r="B223" s="22" t="s">
        <v>8</v>
      </c>
      <c r="C223" s="23">
        <v>865621.78</v>
      </c>
      <c r="D223" s="24">
        <v>1147</v>
      </c>
      <c r="E223" s="23">
        <v>-309911.48</v>
      </c>
      <c r="F223" s="24">
        <v>-405</v>
      </c>
      <c r="G223" s="25">
        <v>555710.30000000005</v>
      </c>
      <c r="H223" s="26">
        <v>742</v>
      </c>
    </row>
    <row r="224" spans="1:9" outlineLevel="2" x14ac:dyDescent="0.2">
      <c r="A224" s="21"/>
      <c r="B224" s="22" t="s">
        <v>9</v>
      </c>
      <c r="C224" s="23">
        <v>865621.78</v>
      </c>
      <c r="D224" s="24">
        <v>1147</v>
      </c>
      <c r="E224" s="23">
        <v>0</v>
      </c>
      <c r="F224" s="24">
        <v>0</v>
      </c>
      <c r="G224" s="25">
        <v>865621.78</v>
      </c>
      <c r="H224" s="26">
        <v>1147</v>
      </c>
    </row>
    <row r="225" spans="1:9" outlineLevel="2" x14ac:dyDescent="0.2">
      <c r="A225" s="21"/>
      <c r="B225" s="22" t="s">
        <v>10</v>
      </c>
      <c r="C225" s="23">
        <v>865621.78</v>
      </c>
      <c r="D225" s="24">
        <v>1147</v>
      </c>
      <c r="E225" s="23">
        <v>0</v>
      </c>
      <c r="F225" s="24">
        <v>0</v>
      </c>
      <c r="G225" s="25">
        <v>865621.78</v>
      </c>
      <c r="H225" s="26">
        <v>1147</v>
      </c>
    </row>
    <row r="226" spans="1:9" outlineLevel="2" x14ac:dyDescent="0.2">
      <c r="A226" s="21"/>
      <c r="B226" s="22" t="s">
        <v>11</v>
      </c>
      <c r="C226" s="23">
        <v>865621.78</v>
      </c>
      <c r="D226" s="24">
        <v>1147</v>
      </c>
      <c r="E226" s="23">
        <v>0</v>
      </c>
      <c r="F226" s="24">
        <v>0</v>
      </c>
      <c r="G226" s="25">
        <v>865621.78</v>
      </c>
      <c r="H226" s="26">
        <v>1147</v>
      </c>
    </row>
    <row r="227" spans="1:9" outlineLevel="2" x14ac:dyDescent="0.2">
      <c r="A227" s="21"/>
      <c r="B227" s="22" t="s">
        <v>12</v>
      </c>
      <c r="C227" s="23">
        <v>865621.78</v>
      </c>
      <c r="D227" s="24">
        <v>1147</v>
      </c>
      <c r="E227" s="23">
        <v>0</v>
      </c>
      <c r="F227" s="24">
        <v>0</v>
      </c>
      <c r="G227" s="25">
        <v>865621.78</v>
      </c>
      <c r="H227" s="26">
        <v>1147</v>
      </c>
    </row>
    <row r="228" spans="1:9" outlineLevel="2" x14ac:dyDescent="0.2">
      <c r="A228" s="21"/>
      <c r="B228" s="22" t="s">
        <v>13</v>
      </c>
      <c r="C228" s="23">
        <v>861848.42</v>
      </c>
      <c r="D228" s="24">
        <v>1142</v>
      </c>
      <c r="E228" s="23">
        <v>0</v>
      </c>
      <c r="F228" s="24">
        <v>0</v>
      </c>
      <c r="G228" s="25">
        <v>861848.42</v>
      </c>
      <c r="H228" s="26">
        <v>1142</v>
      </c>
    </row>
    <row r="229" spans="1:9" ht="22.5" collapsed="1" x14ac:dyDescent="0.2">
      <c r="A229" s="12" t="s">
        <v>46</v>
      </c>
      <c r="B229" s="12" t="s">
        <v>47</v>
      </c>
      <c r="C229" s="13">
        <v>43311511</v>
      </c>
      <c r="D229" s="14">
        <v>48766</v>
      </c>
      <c r="E229" s="13">
        <v>-7639025.2699999996</v>
      </c>
      <c r="F229" s="14">
        <v>-6963</v>
      </c>
      <c r="G229" s="13">
        <v>35672485.729999997</v>
      </c>
      <c r="H229" s="14">
        <v>41803</v>
      </c>
      <c r="I229"/>
    </row>
    <row r="230" spans="1:9" outlineLevel="1" x14ac:dyDescent="0.2">
      <c r="A230" s="15"/>
      <c r="B230" s="16" t="s">
        <v>1</v>
      </c>
      <c r="C230" s="17">
        <v>43311511</v>
      </c>
      <c r="D230" s="18">
        <v>48766</v>
      </c>
      <c r="E230" s="17">
        <v>-7639025.2699999996</v>
      </c>
      <c r="F230" s="18">
        <v>-6963</v>
      </c>
      <c r="G230" s="19">
        <v>35672485.729999997</v>
      </c>
      <c r="H230" s="20">
        <v>41803</v>
      </c>
      <c r="I230"/>
    </row>
    <row r="231" spans="1:9" outlineLevel="2" x14ac:dyDescent="0.2">
      <c r="A231" s="21"/>
      <c r="B231" s="22" t="s">
        <v>2</v>
      </c>
      <c r="C231" s="23">
        <v>3609440.61</v>
      </c>
      <c r="D231" s="24">
        <v>4064</v>
      </c>
      <c r="E231" s="23">
        <v>-1922879.89</v>
      </c>
      <c r="F231" s="24">
        <v>-1984</v>
      </c>
      <c r="G231" s="25">
        <v>1686560.72</v>
      </c>
      <c r="H231" s="26">
        <v>2080</v>
      </c>
    </row>
    <row r="232" spans="1:9" outlineLevel="2" x14ac:dyDescent="0.2">
      <c r="A232" s="21"/>
      <c r="B232" s="22" t="s">
        <v>3</v>
      </c>
      <c r="C232" s="23">
        <v>3609440.61</v>
      </c>
      <c r="D232" s="24">
        <v>4064</v>
      </c>
      <c r="E232" s="23">
        <v>-1078451.99</v>
      </c>
      <c r="F232" s="24">
        <v>-1067</v>
      </c>
      <c r="G232" s="25">
        <v>2530988.62</v>
      </c>
      <c r="H232" s="26">
        <v>2997</v>
      </c>
    </row>
    <row r="233" spans="1:9" outlineLevel="2" x14ac:dyDescent="0.2">
      <c r="A233" s="21"/>
      <c r="B233" s="22" t="s">
        <v>4</v>
      </c>
      <c r="C233" s="23">
        <v>3609440.61</v>
      </c>
      <c r="D233" s="24">
        <v>4064</v>
      </c>
      <c r="E233" s="23">
        <v>-809670.71</v>
      </c>
      <c r="F233" s="24">
        <v>-906</v>
      </c>
      <c r="G233" s="25">
        <v>2799769.9</v>
      </c>
      <c r="H233" s="26">
        <v>3158</v>
      </c>
    </row>
    <row r="234" spans="1:9" outlineLevel="2" x14ac:dyDescent="0.2">
      <c r="A234" s="21"/>
      <c r="B234" s="22" t="s">
        <v>5</v>
      </c>
      <c r="C234" s="23">
        <v>3609440.61</v>
      </c>
      <c r="D234" s="24">
        <v>4064</v>
      </c>
      <c r="E234" s="23">
        <v>-863539.15</v>
      </c>
      <c r="F234" s="24">
        <v>-708</v>
      </c>
      <c r="G234" s="25">
        <v>2745901.46</v>
      </c>
      <c r="H234" s="26">
        <v>3356</v>
      </c>
    </row>
    <row r="235" spans="1:9" outlineLevel="2" x14ac:dyDescent="0.2">
      <c r="A235" s="21"/>
      <c r="B235" s="22" t="s">
        <v>6</v>
      </c>
      <c r="C235" s="23">
        <v>3609440.61</v>
      </c>
      <c r="D235" s="24">
        <v>4064</v>
      </c>
      <c r="E235" s="23">
        <v>-679239.83</v>
      </c>
      <c r="F235" s="24">
        <v>-486</v>
      </c>
      <c r="G235" s="25">
        <v>2930200.78</v>
      </c>
      <c r="H235" s="26">
        <v>3578</v>
      </c>
    </row>
    <row r="236" spans="1:9" outlineLevel="2" x14ac:dyDescent="0.2">
      <c r="A236" s="21"/>
      <c r="B236" s="22" t="s">
        <v>7</v>
      </c>
      <c r="C236" s="23">
        <v>3609440.61</v>
      </c>
      <c r="D236" s="24">
        <v>4064</v>
      </c>
      <c r="E236" s="23">
        <v>-1251251.55</v>
      </c>
      <c r="F236" s="24">
        <v>-1214</v>
      </c>
      <c r="G236" s="25">
        <v>2358189.06</v>
      </c>
      <c r="H236" s="26">
        <v>2850</v>
      </c>
    </row>
    <row r="237" spans="1:9" outlineLevel="2" x14ac:dyDescent="0.2">
      <c r="A237" s="21"/>
      <c r="B237" s="22" t="s">
        <v>8</v>
      </c>
      <c r="C237" s="23">
        <v>3609440.61</v>
      </c>
      <c r="D237" s="24">
        <v>4064</v>
      </c>
      <c r="E237" s="23">
        <v>-1033992.15</v>
      </c>
      <c r="F237" s="24">
        <v>-598</v>
      </c>
      <c r="G237" s="25">
        <v>2575448.46</v>
      </c>
      <c r="H237" s="26">
        <v>3466</v>
      </c>
    </row>
    <row r="238" spans="1:9" outlineLevel="2" x14ac:dyDescent="0.2">
      <c r="A238" s="21"/>
      <c r="B238" s="22" t="s">
        <v>9</v>
      </c>
      <c r="C238" s="23">
        <v>3609440.61</v>
      </c>
      <c r="D238" s="24">
        <v>4064</v>
      </c>
      <c r="E238" s="23">
        <v>0</v>
      </c>
      <c r="F238" s="24">
        <v>0</v>
      </c>
      <c r="G238" s="25">
        <v>3609440.61</v>
      </c>
      <c r="H238" s="26">
        <v>4064</v>
      </c>
    </row>
    <row r="239" spans="1:9" outlineLevel="2" x14ac:dyDescent="0.2">
      <c r="A239" s="21"/>
      <c r="B239" s="22" t="s">
        <v>10</v>
      </c>
      <c r="C239" s="23">
        <v>3609440.61</v>
      </c>
      <c r="D239" s="24">
        <v>4064</v>
      </c>
      <c r="E239" s="23">
        <v>0</v>
      </c>
      <c r="F239" s="24">
        <v>0</v>
      </c>
      <c r="G239" s="25">
        <v>3609440.61</v>
      </c>
      <c r="H239" s="26">
        <v>4064</v>
      </c>
    </row>
    <row r="240" spans="1:9" outlineLevel="2" x14ac:dyDescent="0.2">
      <c r="A240" s="21"/>
      <c r="B240" s="22" t="s">
        <v>11</v>
      </c>
      <c r="C240" s="23">
        <v>3609440.61</v>
      </c>
      <c r="D240" s="24">
        <v>4064</v>
      </c>
      <c r="E240" s="23">
        <v>0</v>
      </c>
      <c r="F240" s="24">
        <v>0</v>
      </c>
      <c r="G240" s="25">
        <v>3609440.61</v>
      </c>
      <c r="H240" s="26">
        <v>4064</v>
      </c>
    </row>
    <row r="241" spans="1:9" outlineLevel="2" x14ac:dyDescent="0.2">
      <c r="A241" s="21"/>
      <c r="B241" s="22" t="s">
        <v>12</v>
      </c>
      <c r="C241" s="23">
        <v>3609440.61</v>
      </c>
      <c r="D241" s="24">
        <v>4064</v>
      </c>
      <c r="E241" s="23">
        <v>0</v>
      </c>
      <c r="F241" s="24">
        <v>0</v>
      </c>
      <c r="G241" s="25">
        <v>3609440.61</v>
      </c>
      <c r="H241" s="26">
        <v>4064</v>
      </c>
    </row>
    <row r="242" spans="1:9" outlineLevel="2" x14ac:dyDescent="0.2">
      <c r="A242" s="21"/>
      <c r="B242" s="22" t="s">
        <v>13</v>
      </c>
      <c r="C242" s="23">
        <v>3607664.29</v>
      </c>
      <c r="D242" s="24">
        <v>4062</v>
      </c>
      <c r="E242" s="23">
        <v>0</v>
      </c>
      <c r="F242" s="24">
        <v>0</v>
      </c>
      <c r="G242" s="25">
        <v>3607664.29</v>
      </c>
      <c r="H242" s="26">
        <v>4062</v>
      </c>
    </row>
    <row r="243" spans="1:9" ht="22.5" collapsed="1" x14ac:dyDescent="0.2">
      <c r="A243" s="12" t="s">
        <v>48</v>
      </c>
      <c r="B243" s="12" t="s">
        <v>49</v>
      </c>
      <c r="C243" s="13">
        <v>9167820</v>
      </c>
      <c r="D243" s="14">
        <v>11463</v>
      </c>
      <c r="E243" s="13">
        <v>-1541293.96</v>
      </c>
      <c r="F243" s="14">
        <v>-723</v>
      </c>
      <c r="G243" s="13">
        <v>7626526.04</v>
      </c>
      <c r="H243" s="14">
        <v>10740</v>
      </c>
      <c r="I243"/>
    </row>
    <row r="244" spans="1:9" outlineLevel="1" x14ac:dyDescent="0.2">
      <c r="A244" s="15"/>
      <c r="B244" s="16" t="s">
        <v>1</v>
      </c>
      <c r="C244" s="17">
        <v>9167820</v>
      </c>
      <c r="D244" s="18">
        <v>11463</v>
      </c>
      <c r="E244" s="17">
        <v>-1541293.96</v>
      </c>
      <c r="F244" s="18">
        <v>-723</v>
      </c>
      <c r="G244" s="19">
        <v>7626526.04</v>
      </c>
      <c r="H244" s="20">
        <v>10740</v>
      </c>
      <c r="I244"/>
    </row>
    <row r="245" spans="1:9" outlineLevel="2" x14ac:dyDescent="0.2">
      <c r="A245" s="21"/>
      <c r="B245" s="22" t="s">
        <v>2</v>
      </c>
      <c r="C245" s="23">
        <v>763785.06</v>
      </c>
      <c r="D245" s="27">
        <v>955</v>
      </c>
      <c r="E245" s="23">
        <v>-214563.44</v>
      </c>
      <c r="F245" s="24">
        <v>-118</v>
      </c>
      <c r="G245" s="25">
        <v>549221.62</v>
      </c>
      <c r="H245" s="26">
        <v>837</v>
      </c>
    </row>
    <row r="246" spans="1:9" outlineLevel="2" x14ac:dyDescent="0.2">
      <c r="A246" s="21"/>
      <c r="B246" s="22" t="s">
        <v>3</v>
      </c>
      <c r="C246" s="23">
        <v>763785.06</v>
      </c>
      <c r="D246" s="27">
        <v>955</v>
      </c>
      <c r="E246" s="23">
        <v>-291016.74</v>
      </c>
      <c r="F246" s="24">
        <v>-209</v>
      </c>
      <c r="G246" s="25">
        <v>472768.32</v>
      </c>
      <c r="H246" s="26">
        <v>746</v>
      </c>
    </row>
    <row r="247" spans="1:9" outlineLevel="2" x14ac:dyDescent="0.2">
      <c r="A247" s="21"/>
      <c r="B247" s="22" t="s">
        <v>4</v>
      </c>
      <c r="C247" s="23">
        <v>763785.06</v>
      </c>
      <c r="D247" s="27">
        <v>955</v>
      </c>
      <c r="E247" s="23">
        <v>-341828.38</v>
      </c>
      <c r="F247" s="24">
        <v>-224</v>
      </c>
      <c r="G247" s="25">
        <v>421956.68</v>
      </c>
      <c r="H247" s="26">
        <v>731</v>
      </c>
    </row>
    <row r="248" spans="1:9" outlineLevel="2" x14ac:dyDescent="0.2">
      <c r="A248" s="21"/>
      <c r="B248" s="22" t="s">
        <v>5</v>
      </c>
      <c r="C248" s="23">
        <v>763785.06</v>
      </c>
      <c r="D248" s="27">
        <v>955</v>
      </c>
      <c r="E248" s="23">
        <v>-209979.34</v>
      </c>
      <c r="F248" s="24">
        <v>-20</v>
      </c>
      <c r="G248" s="25">
        <v>553805.72</v>
      </c>
      <c r="H248" s="26">
        <v>935</v>
      </c>
    </row>
    <row r="249" spans="1:9" outlineLevel="2" x14ac:dyDescent="0.2">
      <c r="A249" s="21"/>
      <c r="B249" s="22" t="s">
        <v>6</v>
      </c>
      <c r="C249" s="23">
        <v>763785.06</v>
      </c>
      <c r="D249" s="27">
        <v>955</v>
      </c>
      <c r="E249" s="23">
        <v>-121284.36</v>
      </c>
      <c r="F249" s="24">
        <v>-2</v>
      </c>
      <c r="G249" s="25">
        <v>642500.69999999995</v>
      </c>
      <c r="H249" s="26">
        <v>953</v>
      </c>
    </row>
    <row r="250" spans="1:9" outlineLevel="2" x14ac:dyDescent="0.2">
      <c r="A250" s="21"/>
      <c r="B250" s="22" t="s">
        <v>7</v>
      </c>
      <c r="C250" s="23">
        <v>763785.06</v>
      </c>
      <c r="D250" s="27">
        <v>955</v>
      </c>
      <c r="E250" s="23">
        <v>-126931.78</v>
      </c>
      <c r="F250" s="24">
        <v>-2</v>
      </c>
      <c r="G250" s="25">
        <v>636853.28</v>
      </c>
      <c r="H250" s="26">
        <v>953</v>
      </c>
    </row>
    <row r="251" spans="1:9" outlineLevel="2" x14ac:dyDescent="0.2">
      <c r="A251" s="21"/>
      <c r="B251" s="22" t="s">
        <v>8</v>
      </c>
      <c r="C251" s="23">
        <v>763785.06</v>
      </c>
      <c r="D251" s="27">
        <v>955</v>
      </c>
      <c r="E251" s="23">
        <v>-235689.92</v>
      </c>
      <c r="F251" s="24">
        <v>-148</v>
      </c>
      <c r="G251" s="25">
        <v>528095.14</v>
      </c>
      <c r="H251" s="26">
        <v>807</v>
      </c>
    </row>
    <row r="252" spans="1:9" outlineLevel="2" x14ac:dyDescent="0.2">
      <c r="A252" s="21"/>
      <c r="B252" s="22" t="s">
        <v>9</v>
      </c>
      <c r="C252" s="23">
        <v>763785.06</v>
      </c>
      <c r="D252" s="27">
        <v>955</v>
      </c>
      <c r="E252" s="23">
        <v>0</v>
      </c>
      <c r="F252" s="24">
        <v>0</v>
      </c>
      <c r="G252" s="25">
        <v>763785.06</v>
      </c>
      <c r="H252" s="26">
        <v>955</v>
      </c>
    </row>
    <row r="253" spans="1:9" outlineLevel="2" x14ac:dyDescent="0.2">
      <c r="A253" s="21"/>
      <c r="B253" s="22" t="s">
        <v>10</v>
      </c>
      <c r="C253" s="23">
        <v>763785.06</v>
      </c>
      <c r="D253" s="27">
        <v>955</v>
      </c>
      <c r="E253" s="23">
        <v>0</v>
      </c>
      <c r="F253" s="24">
        <v>0</v>
      </c>
      <c r="G253" s="25">
        <v>763785.06</v>
      </c>
      <c r="H253" s="26">
        <v>955</v>
      </c>
    </row>
    <row r="254" spans="1:9" outlineLevel="2" x14ac:dyDescent="0.2">
      <c r="A254" s="21"/>
      <c r="B254" s="22" t="s">
        <v>11</v>
      </c>
      <c r="C254" s="23">
        <v>763785.06</v>
      </c>
      <c r="D254" s="27">
        <v>955</v>
      </c>
      <c r="E254" s="23">
        <v>0</v>
      </c>
      <c r="F254" s="24">
        <v>0</v>
      </c>
      <c r="G254" s="25">
        <v>763785.06</v>
      </c>
      <c r="H254" s="26">
        <v>955</v>
      </c>
    </row>
    <row r="255" spans="1:9" outlineLevel="2" x14ac:dyDescent="0.2">
      <c r="A255" s="21"/>
      <c r="B255" s="22" t="s">
        <v>12</v>
      </c>
      <c r="C255" s="23">
        <v>763785.06</v>
      </c>
      <c r="D255" s="27">
        <v>955</v>
      </c>
      <c r="E255" s="23">
        <v>0</v>
      </c>
      <c r="F255" s="24">
        <v>0</v>
      </c>
      <c r="G255" s="25">
        <v>763785.06</v>
      </c>
      <c r="H255" s="26">
        <v>955</v>
      </c>
    </row>
    <row r="256" spans="1:9" outlineLevel="2" x14ac:dyDescent="0.2">
      <c r="A256" s="21"/>
      <c r="B256" s="22" t="s">
        <v>13</v>
      </c>
      <c r="C256" s="23">
        <v>766184.34</v>
      </c>
      <c r="D256" s="27">
        <v>958</v>
      </c>
      <c r="E256" s="23">
        <v>0</v>
      </c>
      <c r="F256" s="24">
        <v>0</v>
      </c>
      <c r="G256" s="25">
        <v>766184.34</v>
      </c>
      <c r="H256" s="26">
        <v>958</v>
      </c>
    </row>
    <row r="257" spans="1:9" ht="22.5" collapsed="1" x14ac:dyDescent="0.2">
      <c r="A257" s="12" t="s">
        <v>50</v>
      </c>
      <c r="B257" s="12" t="s">
        <v>51</v>
      </c>
      <c r="C257" s="13">
        <v>27754260</v>
      </c>
      <c r="D257" s="14">
        <v>34342</v>
      </c>
      <c r="E257" s="13">
        <v>-3115316.62</v>
      </c>
      <c r="F257" s="14">
        <v>-2893</v>
      </c>
      <c r="G257" s="13">
        <v>24638943.379999999</v>
      </c>
      <c r="H257" s="14">
        <v>31449</v>
      </c>
      <c r="I257"/>
    </row>
    <row r="258" spans="1:9" outlineLevel="1" x14ac:dyDescent="0.2">
      <c r="A258" s="15"/>
      <c r="B258" s="16" t="s">
        <v>1</v>
      </c>
      <c r="C258" s="17">
        <v>27754260</v>
      </c>
      <c r="D258" s="18">
        <v>34342</v>
      </c>
      <c r="E258" s="17">
        <v>-3115316.62</v>
      </c>
      <c r="F258" s="18">
        <v>-2893</v>
      </c>
      <c r="G258" s="19">
        <v>24638943.379999999</v>
      </c>
      <c r="H258" s="20">
        <v>31449</v>
      </c>
      <c r="I258"/>
    </row>
    <row r="259" spans="1:9" outlineLevel="2" x14ac:dyDescent="0.2">
      <c r="A259" s="21"/>
      <c r="B259" s="22" t="s">
        <v>2</v>
      </c>
      <c r="C259" s="23">
        <v>2312989.7000000002</v>
      </c>
      <c r="D259" s="24">
        <v>2862</v>
      </c>
      <c r="E259" s="23">
        <v>-779077.18</v>
      </c>
      <c r="F259" s="24">
        <v>-548</v>
      </c>
      <c r="G259" s="25">
        <v>1533912.52</v>
      </c>
      <c r="H259" s="26">
        <v>2314</v>
      </c>
    </row>
    <row r="260" spans="1:9" outlineLevel="2" x14ac:dyDescent="0.2">
      <c r="A260" s="21"/>
      <c r="B260" s="22" t="s">
        <v>3</v>
      </c>
      <c r="C260" s="23">
        <v>2312989.7000000002</v>
      </c>
      <c r="D260" s="24">
        <v>2862</v>
      </c>
      <c r="E260" s="23">
        <v>-754536.14</v>
      </c>
      <c r="F260" s="24">
        <v>-682</v>
      </c>
      <c r="G260" s="25">
        <v>1558453.56</v>
      </c>
      <c r="H260" s="26">
        <v>2180</v>
      </c>
    </row>
    <row r="261" spans="1:9" outlineLevel="2" x14ac:dyDescent="0.2">
      <c r="A261" s="21"/>
      <c r="B261" s="22" t="s">
        <v>4</v>
      </c>
      <c r="C261" s="23">
        <v>2312989.7000000002</v>
      </c>
      <c r="D261" s="24">
        <v>2862</v>
      </c>
      <c r="E261" s="23">
        <v>-702294.84</v>
      </c>
      <c r="F261" s="24">
        <v>-661</v>
      </c>
      <c r="G261" s="25">
        <v>1610694.86</v>
      </c>
      <c r="H261" s="26">
        <v>2201</v>
      </c>
    </row>
    <row r="262" spans="1:9" outlineLevel="2" x14ac:dyDescent="0.2">
      <c r="A262" s="21"/>
      <c r="B262" s="22" t="s">
        <v>5</v>
      </c>
      <c r="C262" s="23">
        <v>2312989.7000000002</v>
      </c>
      <c r="D262" s="24">
        <v>2862</v>
      </c>
      <c r="E262" s="23">
        <v>-161786.57999999999</v>
      </c>
      <c r="F262" s="24">
        <v>-189</v>
      </c>
      <c r="G262" s="25">
        <v>2151203.12</v>
      </c>
      <c r="H262" s="26">
        <v>2673</v>
      </c>
    </row>
    <row r="263" spans="1:9" outlineLevel="2" x14ac:dyDescent="0.2">
      <c r="A263" s="21"/>
      <c r="B263" s="22" t="s">
        <v>6</v>
      </c>
      <c r="C263" s="23">
        <v>2312989.7000000002</v>
      </c>
      <c r="D263" s="24">
        <v>2862</v>
      </c>
      <c r="E263" s="23">
        <v>-77868.56</v>
      </c>
      <c r="F263" s="24">
        <v>-86</v>
      </c>
      <c r="G263" s="25">
        <v>2235121.14</v>
      </c>
      <c r="H263" s="26">
        <v>2776</v>
      </c>
    </row>
    <row r="264" spans="1:9" outlineLevel="2" x14ac:dyDescent="0.2">
      <c r="A264" s="21"/>
      <c r="B264" s="22" t="s">
        <v>7</v>
      </c>
      <c r="C264" s="23">
        <v>2312989.7000000002</v>
      </c>
      <c r="D264" s="24">
        <v>2862</v>
      </c>
      <c r="E264" s="23">
        <v>-394065.06</v>
      </c>
      <c r="F264" s="24">
        <v>-432</v>
      </c>
      <c r="G264" s="25">
        <v>1918924.64</v>
      </c>
      <c r="H264" s="26">
        <v>2430</v>
      </c>
    </row>
    <row r="265" spans="1:9" outlineLevel="2" x14ac:dyDescent="0.2">
      <c r="A265" s="21"/>
      <c r="B265" s="22" t="s">
        <v>8</v>
      </c>
      <c r="C265" s="23">
        <v>2312989.7000000002</v>
      </c>
      <c r="D265" s="24">
        <v>2862</v>
      </c>
      <c r="E265" s="23">
        <v>-245688.26</v>
      </c>
      <c r="F265" s="24">
        <v>-295</v>
      </c>
      <c r="G265" s="25">
        <v>2067301.44</v>
      </c>
      <c r="H265" s="26">
        <v>2567</v>
      </c>
    </row>
    <row r="266" spans="1:9" outlineLevel="2" x14ac:dyDescent="0.2">
      <c r="A266" s="21"/>
      <c r="B266" s="22" t="s">
        <v>9</v>
      </c>
      <c r="C266" s="23">
        <v>2312989.7000000002</v>
      </c>
      <c r="D266" s="24">
        <v>2862</v>
      </c>
      <c r="E266" s="23">
        <v>0</v>
      </c>
      <c r="F266" s="24">
        <v>0</v>
      </c>
      <c r="G266" s="25">
        <v>2312989.7000000002</v>
      </c>
      <c r="H266" s="26">
        <v>2862</v>
      </c>
    </row>
    <row r="267" spans="1:9" outlineLevel="2" x14ac:dyDescent="0.2">
      <c r="A267" s="21"/>
      <c r="B267" s="22" t="s">
        <v>10</v>
      </c>
      <c r="C267" s="23">
        <v>2312989.7000000002</v>
      </c>
      <c r="D267" s="24">
        <v>2862</v>
      </c>
      <c r="E267" s="23">
        <v>0</v>
      </c>
      <c r="F267" s="24">
        <v>0</v>
      </c>
      <c r="G267" s="25">
        <v>2312989.7000000002</v>
      </c>
      <c r="H267" s="26">
        <v>2862</v>
      </c>
    </row>
    <row r="268" spans="1:9" outlineLevel="2" x14ac:dyDescent="0.2">
      <c r="A268" s="21"/>
      <c r="B268" s="22" t="s">
        <v>11</v>
      </c>
      <c r="C268" s="23">
        <v>2312989.7000000002</v>
      </c>
      <c r="D268" s="24">
        <v>2862</v>
      </c>
      <c r="E268" s="23">
        <v>0</v>
      </c>
      <c r="F268" s="24">
        <v>0</v>
      </c>
      <c r="G268" s="25">
        <v>2312989.7000000002</v>
      </c>
      <c r="H268" s="26">
        <v>2862</v>
      </c>
    </row>
    <row r="269" spans="1:9" outlineLevel="2" x14ac:dyDescent="0.2">
      <c r="A269" s="21"/>
      <c r="B269" s="22" t="s">
        <v>12</v>
      </c>
      <c r="C269" s="23">
        <v>2312989.7000000002</v>
      </c>
      <c r="D269" s="24">
        <v>2862</v>
      </c>
      <c r="E269" s="23">
        <v>0</v>
      </c>
      <c r="F269" s="24">
        <v>0</v>
      </c>
      <c r="G269" s="25">
        <v>2312989.7000000002</v>
      </c>
      <c r="H269" s="26">
        <v>2862</v>
      </c>
    </row>
    <row r="270" spans="1:9" outlineLevel="2" x14ac:dyDescent="0.2">
      <c r="A270" s="21"/>
      <c r="B270" s="22" t="s">
        <v>13</v>
      </c>
      <c r="C270" s="23">
        <v>2311373.2999999998</v>
      </c>
      <c r="D270" s="24">
        <v>2860</v>
      </c>
      <c r="E270" s="23">
        <v>0</v>
      </c>
      <c r="F270" s="24">
        <v>0</v>
      </c>
      <c r="G270" s="25">
        <v>2311373.2999999998</v>
      </c>
      <c r="H270" s="26">
        <v>2860</v>
      </c>
    </row>
    <row r="271" spans="1:9" collapsed="1" x14ac:dyDescent="0.2">
      <c r="A271" s="12" t="s">
        <v>52</v>
      </c>
      <c r="B271" s="12" t="s">
        <v>53</v>
      </c>
      <c r="C271" s="13">
        <v>24612233</v>
      </c>
      <c r="D271" s="14">
        <v>30167</v>
      </c>
      <c r="E271" s="13">
        <v>-2339438.41</v>
      </c>
      <c r="F271" s="14">
        <v>-1422</v>
      </c>
      <c r="G271" s="13">
        <v>22272794.59</v>
      </c>
      <c r="H271" s="14">
        <v>28745</v>
      </c>
      <c r="I271"/>
    </row>
    <row r="272" spans="1:9" outlineLevel="1" x14ac:dyDescent="0.2">
      <c r="A272" s="15"/>
      <c r="B272" s="16" t="s">
        <v>1</v>
      </c>
      <c r="C272" s="17">
        <v>24612233</v>
      </c>
      <c r="D272" s="18">
        <v>30167</v>
      </c>
      <c r="E272" s="17">
        <v>-2339438.41</v>
      </c>
      <c r="F272" s="18">
        <v>-1422</v>
      </c>
      <c r="G272" s="19">
        <v>22272794.59</v>
      </c>
      <c r="H272" s="20">
        <v>28745</v>
      </c>
      <c r="I272"/>
    </row>
    <row r="273" spans="1:9" outlineLevel="2" x14ac:dyDescent="0.2">
      <c r="A273" s="21"/>
      <c r="B273" s="22" t="s">
        <v>2</v>
      </c>
      <c r="C273" s="23">
        <v>2051087.41</v>
      </c>
      <c r="D273" s="24">
        <v>2514</v>
      </c>
      <c r="E273" s="23">
        <v>-74603.289999999994</v>
      </c>
      <c r="F273" s="24">
        <v>-91</v>
      </c>
      <c r="G273" s="25">
        <v>1976484.12</v>
      </c>
      <c r="H273" s="26">
        <v>2423</v>
      </c>
    </row>
    <row r="274" spans="1:9" outlineLevel="2" x14ac:dyDescent="0.2">
      <c r="A274" s="21"/>
      <c r="B274" s="22" t="s">
        <v>3</v>
      </c>
      <c r="C274" s="23">
        <v>2051087.41</v>
      </c>
      <c r="D274" s="24">
        <v>2514</v>
      </c>
      <c r="E274" s="23">
        <v>-316723.55</v>
      </c>
      <c r="F274" s="24">
        <v>-188</v>
      </c>
      <c r="G274" s="25">
        <v>1734363.86</v>
      </c>
      <c r="H274" s="26">
        <v>2326</v>
      </c>
    </row>
    <row r="275" spans="1:9" outlineLevel="2" x14ac:dyDescent="0.2">
      <c r="A275" s="21"/>
      <c r="B275" s="22" t="s">
        <v>4</v>
      </c>
      <c r="C275" s="23">
        <v>2051087.41</v>
      </c>
      <c r="D275" s="24">
        <v>2514</v>
      </c>
      <c r="E275" s="23">
        <v>-307293.45</v>
      </c>
      <c r="F275" s="24">
        <v>-77</v>
      </c>
      <c r="G275" s="25">
        <v>1743793.96</v>
      </c>
      <c r="H275" s="26">
        <v>2437</v>
      </c>
    </row>
    <row r="276" spans="1:9" outlineLevel="2" x14ac:dyDescent="0.2">
      <c r="A276" s="21"/>
      <c r="B276" s="22" t="s">
        <v>5</v>
      </c>
      <c r="C276" s="23">
        <v>2051087.41</v>
      </c>
      <c r="D276" s="24">
        <v>2514</v>
      </c>
      <c r="E276" s="23">
        <v>-270532.81</v>
      </c>
      <c r="F276" s="24">
        <v>-4</v>
      </c>
      <c r="G276" s="25">
        <v>1780554.6</v>
      </c>
      <c r="H276" s="26">
        <v>2510</v>
      </c>
    </row>
    <row r="277" spans="1:9" outlineLevel="2" x14ac:dyDescent="0.2">
      <c r="A277" s="21"/>
      <c r="B277" s="22" t="s">
        <v>6</v>
      </c>
      <c r="C277" s="23">
        <v>2051087.41</v>
      </c>
      <c r="D277" s="24">
        <v>2514</v>
      </c>
      <c r="E277" s="23">
        <v>-261289.69</v>
      </c>
      <c r="F277" s="24">
        <v>-247</v>
      </c>
      <c r="G277" s="25">
        <v>1789797.72</v>
      </c>
      <c r="H277" s="26">
        <v>2267</v>
      </c>
    </row>
    <row r="278" spans="1:9" outlineLevel="2" x14ac:dyDescent="0.2">
      <c r="A278" s="21"/>
      <c r="B278" s="22" t="s">
        <v>7</v>
      </c>
      <c r="C278" s="23">
        <v>2051087.41</v>
      </c>
      <c r="D278" s="24">
        <v>2514</v>
      </c>
      <c r="E278" s="23">
        <v>-515463.71</v>
      </c>
      <c r="F278" s="24">
        <v>-608</v>
      </c>
      <c r="G278" s="25">
        <v>1535623.7</v>
      </c>
      <c r="H278" s="26">
        <v>1906</v>
      </c>
    </row>
    <row r="279" spans="1:9" outlineLevel="2" x14ac:dyDescent="0.2">
      <c r="A279" s="21"/>
      <c r="B279" s="22" t="s">
        <v>8</v>
      </c>
      <c r="C279" s="23">
        <v>2051087.41</v>
      </c>
      <c r="D279" s="24">
        <v>2514</v>
      </c>
      <c r="E279" s="23">
        <v>-593531.91</v>
      </c>
      <c r="F279" s="24">
        <v>-207</v>
      </c>
      <c r="G279" s="25">
        <v>1457555.5</v>
      </c>
      <c r="H279" s="26">
        <v>2307</v>
      </c>
    </row>
    <row r="280" spans="1:9" outlineLevel="2" x14ac:dyDescent="0.2">
      <c r="A280" s="21"/>
      <c r="B280" s="22" t="s">
        <v>9</v>
      </c>
      <c r="C280" s="23">
        <v>2051087.41</v>
      </c>
      <c r="D280" s="24">
        <v>2514</v>
      </c>
      <c r="E280" s="23">
        <v>0</v>
      </c>
      <c r="F280" s="24">
        <v>0</v>
      </c>
      <c r="G280" s="25">
        <v>2051087.41</v>
      </c>
      <c r="H280" s="26">
        <v>2514</v>
      </c>
    </row>
    <row r="281" spans="1:9" outlineLevel="2" x14ac:dyDescent="0.2">
      <c r="A281" s="21"/>
      <c r="B281" s="22" t="s">
        <v>10</v>
      </c>
      <c r="C281" s="23">
        <v>2051087.41</v>
      </c>
      <c r="D281" s="24">
        <v>2514</v>
      </c>
      <c r="E281" s="23">
        <v>0</v>
      </c>
      <c r="F281" s="24">
        <v>0</v>
      </c>
      <c r="G281" s="25">
        <v>2051087.41</v>
      </c>
      <c r="H281" s="26">
        <v>2514</v>
      </c>
    </row>
    <row r="282" spans="1:9" outlineLevel="2" x14ac:dyDescent="0.2">
      <c r="A282" s="21"/>
      <c r="B282" s="22" t="s">
        <v>11</v>
      </c>
      <c r="C282" s="23">
        <v>2051087.41</v>
      </c>
      <c r="D282" s="24">
        <v>2514</v>
      </c>
      <c r="E282" s="23">
        <v>0</v>
      </c>
      <c r="F282" s="24">
        <v>0</v>
      </c>
      <c r="G282" s="25">
        <v>2051087.41</v>
      </c>
      <c r="H282" s="26">
        <v>2514</v>
      </c>
    </row>
    <row r="283" spans="1:9" outlineLevel="2" x14ac:dyDescent="0.2">
      <c r="A283" s="21"/>
      <c r="B283" s="22" t="s">
        <v>12</v>
      </c>
      <c r="C283" s="23">
        <v>2051087.41</v>
      </c>
      <c r="D283" s="24">
        <v>2514</v>
      </c>
      <c r="E283" s="23">
        <v>0</v>
      </c>
      <c r="F283" s="24">
        <v>0</v>
      </c>
      <c r="G283" s="25">
        <v>2051087.41</v>
      </c>
      <c r="H283" s="26">
        <v>2514</v>
      </c>
    </row>
    <row r="284" spans="1:9" outlineLevel="2" x14ac:dyDescent="0.2">
      <c r="A284" s="21"/>
      <c r="B284" s="22" t="s">
        <v>13</v>
      </c>
      <c r="C284" s="23">
        <v>2050271.49</v>
      </c>
      <c r="D284" s="24">
        <v>2513</v>
      </c>
      <c r="E284" s="23">
        <v>0</v>
      </c>
      <c r="F284" s="24">
        <v>0</v>
      </c>
      <c r="G284" s="25">
        <v>2050271.49</v>
      </c>
      <c r="H284" s="26">
        <v>2513</v>
      </c>
    </row>
    <row r="285" spans="1:9" collapsed="1" x14ac:dyDescent="0.2">
      <c r="A285" s="12" t="s">
        <v>54</v>
      </c>
      <c r="B285" s="12" t="s">
        <v>55</v>
      </c>
      <c r="C285" s="13">
        <v>9914826</v>
      </c>
      <c r="D285" s="14">
        <v>11225</v>
      </c>
      <c r="E285" s="13">
        <v>-1193044.5900000001</v>
      </c>
      <c r="F285" s="14">
        <v>-163</v>
      </c>
      <c r="G285" s="13">
        <v>8721781.4100000001</v>
      </c>
      <c r="H285" s="14">
        <v>11062</v>
      </c>
      <c r="I285"/>
    </row>
    <row r="286" spans="1:9" outlineLevel="1" x14ac:dyDescent="0.2">
      <c r="A286" s="15"/>
      <c r="B286" s="16" t="s">
        <v>1</v>
      </c>
      <c r="C286" s="17">
        <v>9914826</v>
      </c>
      <c r="D286" s="18">
        <v>11225</v>
      </c>
      <c r="E286" s="17">
        <v>-1193044.5900000001</v>
      </c>
      <c r="F286" s="18">
        <v>-163</v>
      </c>
      <c r="G286" s="19">
        <v>8721781.4100000001</v>
      </c>
      <c r="H286" s="20">
        <v>11062</v>
      </c>
      <c r="I286"/>
    </row>
    <row r="287" spans="1:9" outlineLevel="2" x14ac:dyDescent="0.2">
      <c r="A287" s="21"/>
      <c r="B287" s="22" t="s">
        <v>2</v>
      </c>
      <c r="C287" s="23">
        <v>825867.47</v>
      </c>
      <c r="D287" s="27">
        <v>935</v>
      </c>
      <c r="E287" s="23">
        <v>-259182.99</v>
      </c>
      <c r="F287" s="24">
        <v>-5</v>
      </c>
      <c r="G287" s="25">
        <v>566684.48</v>
      </c>
      <c r="H287" s="26">
        <v>930</v>
      </c>
    </row>
    <row r="288" spans="1:9" outlineLevel="2" x14ac:dyDescent="0.2">
      <c r="A288" s="21"/>
      <c r="B288" s="22" t="s">
        <v>3</v>
      </c>
      <c r="C288" s="23">
        <v>825867.47</v>
      </c>
      <c r="D288" s="27">
        <v>935</v>
      </c>
      <c r="E288" s="23">
        <v>-260948.07</v>
      </c>
      <c r="F288" s="24">
        <v>-34</v>
      </c>
      <c r="G288" s="25">
        <v>564919.4</v>
      </c>
      <c r="H288" s="26">
        <v>901</v>
      </c>
    </row>
    <row r="289" spans="1:9" outlineLevel="2" x14ac:dyDescent="0.2">
      <c r="A289" s="21"/>
      <c r="B289" s="22" t="s">
        <v>4</v>
      </c>
      <c r="C289" s="23">
        <v>825867.47</v>
      </c>
      <c r="D289" s="27">
        <v>935</v>
      </c>
      <c r="E289" s="23">
        <v>-252959.21</v>
      </c>
      <c r="F289" s="24">
        <v>-80</v>
      </c>
      <c r="G289" s="25">
        <v>572908.26</v>
      </c>
      <c r="H289" s="26">
        <v>855</v>
      </c>
    </row>
    <row r="290" spans="1:9" outlineLevel="2" x14ac:dyDescent="0.2">
      <c r="A290" s="21"/>
      <c r="B290" s="22" t="s">
        <v>5</v>
      </c>
      <c r="C290" s="23">
        <v>825867.47</v>
      </c>
      <c r="D290" s="27">
        <v>935</v>
      </c>
      <c r="E290" s="23">
        <v>-131981.76999999999</v>
      </c>
      <c r="F290" s="24">
        <v>-8</v>
      </c>
      <c r="G290" s="25">
        <v>693885.7</v>
      </c>
      <c r="H290" s="26">
        <v>927</v>
      </c>
    </row>
    <row r="291" spans="1:9" outlineLevel="2" x14ac:dyDescent="0.2">
      <c r="A291" s="21"/>
      <c r="B291" s="22" t="s">
        <v>6</v>
      </c>
      <c r="C291" s="23">
        <v>825867.47</v>
      </c>
      <c r="D291" s="27">
        <v>935</v>
      </c>
      <c r="E291" s="23">
        <v>-61045.05</v>
      </c>
      <c r="F291" s="24">
        <v>-8</v>
      </c>
      <c r="G291" s="25">
        <v>764822.42</v>
      </c>
      <c r="H291" s="26">
        <v>927</v>
      </c>
    </row>
    <row r="292" spans="1:9" outlineLevel="2" x14ac:dyDescent="0.2">
      <c r="A292" s="21"/>
      <c r="B292" s="22" t="s">
        <v>7</v>
      </c>
      <c r="C292" s="23">
        <v>825867.47</v>
      </c>
      <c r="D292" s="27">
        <v>935</v>
      </c>
      <c r="E292" s="23">
        <v>-105723.63</v>
      </c>
      <c r="F292" s="24">
        <v>-18</v>
      </c>
      <c r="G292" s="25">
        <v>720143.84</v>
      </c>
      <c r="H292" s="26">
        <v>917</v>
      </c>
    </row>
    <row r="293" spans="1:9" outlineLevel="2" x14ac:dyDescent="0.2">
      <c r="A293" s="21"/>
      <c r="B293" s="22" t="s">
        <v>8</v>
      </c>
      <c r="C293" s="23">
        <v>825867.47</v>
      </c>
      <c r="D293" s="27">
        <v>935</v>
      </c>
      <c r="E293" s="23">
        <v>-121203.87</v>
      </c>
      <c r="F293" s="24">
        <v>-10</v>
      </c>
      <c r="G293" s="25">
        <v>704663.6</v>
      </c>
      <c r="H293" s="26">
        <v>925</v>
      </c>
    </row>
    <row r="294" spans="1:9" outlineLevel="2" x14ac:dyDescent="0.2">
      <c r="A294" s="21"/>
      <c r="B294" s="22" t="s">
        <v>9</v>
      </c>
      <c r="C294" s="23">
        <v>825867.47</v>
      </c>
      <c r="D294" s="27">
        <v>935</v>
      </c>
      <c r="E294" s="23">
        <v>0</v>
      </c>
      <c r="F294" s="24">
        <v>0</v>
      </c>
      <c r="G294" s="25">
        <v>825867.47</v>
      </c>
      <c r="H294" s="26">
        <v>935</v>
      </c>
    </row>
    <row r="295" spans="1:9" outlineLevel="2" x14ac:dyDescent="0.2">
      <c r="A295" s="21"/>
      <c r="B295" s="22" t="s">
        <v>10</v>
      </c>
      <c r="C295" s="23">
        <v>825867.47</v>
      </c>
      <c r="D295" s="27">
        <v>935</v>
      </c>
      <c r="E295" s="23">
        <v>0</v>
      </c>
      <c r="F295" s="24">
        <v>0</v>
      </c>
      <c r="G295" s="25">
        <v>825867.47</v>
      </c>
      <c r="H295" s="26">
        <v>935</v>
      </c>
    </row>
    <row r="296" spans="1:9" outlineLevel="2" x14ac:dyDescent="0.2">
      <c r="A296" s="21"/>
      <c r="B296" s="22" t="s">
        <v>11</v>
      </c>
      <c r="C296" s="23">
        <v>825867.47</v>
      </c>
      <c r="D296" s="27">
        <v>935</v>
      </c>
      <c r="E296" s="23">
        <v>0</v>
      </c>
      <c r="F296" s="24">
        <v>0</v>
      </c>
      <c r="G296" s="25">
        <v>825867.47</v>
      </c>
      <c r="H296" s="26">
        <v>935</v>
      </c>
    </row>
    <row r="297" spans="1:9" outlineLevel="2" x14ac:dyDescent="0.2">
      <c r="A297" s="21"/>
      <c r="B297" s="22" t="s">
        <v>12</v>
      </c>
      <c r="C297" s="23">
        <v>825867.47</v>
      </c>
      <c r="D297" s="27">
        <v>935</v>
      </c>
      <c r="E297" s="23">
        <v>0</v>
      </c>
      <c r="F297" s="24">
        <v>0</v>
      </c>
      <c r="G297" s="25">
        <v>825867.47</v>
      </c>
      <c r="H297" s="26">
        <v>935</v>
      </c>
    </row>
    <row r="298" spans="1:9" outlineLevel="2" x14ac:dyDescent="0.2">
      <c r="A298" s="21"/>
      <c r="B298" s="22" t="s">
        <v>13</v>
      </c>
      <c r="C298" s="23">
        <v>830283.83</v>
      </c>
      <c r="D298" s="27">
        <v>940</v>
      </c>
      <c r="E298" s="23">
        <v>0</v>
      </c>
      <c r="F298" s="24">
        <v>0</v>
      </c>
      <c r="G298" s="25">
        <v>830283.83</v>
      </c>
      <c r="H298" s="26">
        <v>940</v>
      </c>
    </row>
    <row r="299" spans="1:9" collapsed="1" x14ac:dyDescent="0.2">
      <c r="A299" s="12" t="s">
        <v>56</v>
      </c>
      <c r="B299" s="12" t="s">
        <v>57</v>
      </c>
      <c r="C299" s="13">
        <v>10753634</v>
      </c>
      <c r="D299" s="14">
        <v>12941</v>
      </c>
      <c r="E299" s="13">
        <v>-703707.93</v>
      </c>
      <c r="F299" s="14">
        <v>-245</v>
      </c>
      <c r="G299" s="13">
        <v>10049926.07</v>
      </c>
      <c r="H299" s="14">
        <v>12696</v>
      </c>
      <c r="I299"/>
    </row>
    <row r="300" spans="1:9" outlineLevel="1" x14ac:dyDescent="0.2">
      <c r="A300" s="15"/>
      <c r="B300" s="16" t="s">
        <v>1</v>
      </c>
      <c r="C300" s="17">
        <v>10753634</v>
      </c>
      <c r="D300" s="18">
        <v>12941</v>
      </c>
      <c r="E300" s="17">
        <v>-703707.93</v>
      </c>
      <c r="F300" s="18">
        <v>-245</v>
      </c>
      <c r="G300" s="19">
        <v>10049926.07</v>
      </c>
      <c r="H300" s="20">
        <v>12696</v>
      </c>
      <c r="I300"/>
    </row>
    <row r="301" spans="1:9" outlineLevel="2" x14ac:dyDescent="0.2">
      <c r="A301" s="21"/>
      <c r="B301" s="22" t="s">
        <v>2</v>
      </c>
      <c r="C301" s="23">
        <v>895789.93</v>
      </c>
      <c r="D301" s="24">
        <v>1078</v>
      </c>
      <c r="E301" s="23">
        <v>0</v>
      </c>
      <c r="F301" s="24">
        <v>0</v>
      </c>
      <c r="G301" s="25">
        <v>895789.93</v>
      </c>
      <c r="H301" s="26">
        <v>1078</v>
      </c>
    </row>
    <row r="302" spans="1:9" outlineLevel="2" x14ac:dyDescent="0.2">
      <c r="A302" s="21"/>
      <c r="B302" s="22" t="s">
        <v>3</v>
      </c>
      <c r="C302" s="23">
        <v>895789.93</v>
      </c>
      <c r="D302" s="24">
        <v>1078</v>
      </c>
      <c r="E302" s="23">
        <v>0</v>
      </c>
      <c r="F302" s="24">
        <v>0</v>
      </c>
      <c r="G302" s="25">
        <v>895789.93</v>
      </c>
      <c r="H302" s="26">
        <v>1078</v>
      </c>
    </row>
    <row r="303" spans="1:9" outlineLevel="2" x14ac:dyDescent="0.2">
      <c r="A303" s="21"/>
      <c r="B303" s="22" t="s">
        <v>4</v>
      </c>
      <c r="C303" s="23">
        <v>895789.93</v>
      </c>
      <c r="D303" s="24">
        <v>1078</v>
      </c>
      <c r="E303" s="23">
        <v>0</v>
      </c>
      <c r="F303" s="24">
        <v>0</v>
      </c>
      <c r="G303" s="25">
        <v>895789.93</v>
      </c>
      <c r="H303" s="26">
        <v>1078</v>
      </c>
    </row>
    <row r="304" spans="1:9" outlineLevel="2" x14ac:dyDescent="0.2">
      <c r="A304" s="21"/>
      <c r="B304" s="22" t="s">
        <v>5</v>
      </c>
      <c r="C304" s="23">
        <v>895789.93</v>
      </c>
      <c r="D304" s="24">
        <v>1078</v>
      </c>
      <c r="E304" s="23">
        <v>-1707.88</v>
      </c>
      <c r="F304" s="24">
        <v>330</v>
      </c>
      <c r="G304" s="25">
        <v>894082.05</v>
      </c>
      <c r="H304" s="26">
        <v>1408</v>
      </c>
    </row>
    <row r="305" spans="1:9" outlineLevel="2" x14ac:dyDescent="0.2">
      <c r="A305" s="21"/>
      <c r="B305" s="22" t="s">
        <v>6</v>
      </c>
      <c r="C305" s="23">
        <v>895789.93</v>
      </c>
      <c r="D305" s="24">
        <v>1078</v>
      </c>
      <c r="E305" s="23">
        <v>-182407.03</v>
      </c>
      <c r="F305" s="24">
        <v>-25</v>
      </c>
      <c r="G305" s="25">
        <v>713382.9</v>
      </c>
      <c r="H305" s="26">
        <v>1053</v>
      </c>
    </row>
    <row r="306" spans="1:9" outlineLevel="2" x14ac:dyDescent="0.2">
      <c r="A306" s="21"/>
      <c r="B306" s="22" t="s">
        <v>7</v>
      </c>
      <c r="C306" s="23">
        <v>895789.93</v>
      </c>
      <c r="D306" s="24">
        <v>1078</v>
      </c>
      <c r="E306" s="23">
        <v>-318010.43</v>
      </c>
      <c r="F306" s="24">
        <v>-349</v>
      </c>
      <c r="G306" s="25">
        <v>577779.5</v>
      </c>
      <c r="H306" s="26">
        <v>729</v>
      </c>
    </row>
    <row r="307" spans="1:9" outlineLevel="2" x14ac:dyDescent="0.2">
      <c r="A307" s="21"/>
      <c r="B307" s="22" t="s">
        <v>8</v>
      </c>
      <c r="C307" s="23">
        <v>895789.93</v>
      </c>
      <c r="D307" s="24">
        <v>1078</v>
      </c>
      <c r="E307" s="23">
        <v>-201582.59</v>
      </c>
      <c r="F307" s="24">
        <v>-201</v>
      </c>
      <c r="G307" s="25">
        <v>694207.34</v>
      </c>
      <c r="H307" s="26">
        <v>877</v>
      </c>
    </row>
    <row r="308" spans="1:9" outlineLevel="2" x14ac:dyDescent="0.2">
      <c r="A308" s="21"/>
      <c r="B308" s="22" t="s">
        <v>9</v>
      </c>
      <c r="C308" s="23">
        <v>895789.93</v>
      </c>
      <c r="D308" s="24">
        <v>1078</v>
      </c>
      <c r="E308" s="23">
        <v>0</v>
      </c>
      <c r="F308" s="24">
        <v>0</v>
      </c>
      <c r="G308" s="25">
        <v>895789.93</v>
      </c>
      <c r="H308" s="26">
        <v>1078</v>
      </c>
    </row>
    <row r="309" spans="1:9" outlineLevel="2" x14ac:dyDescent="0.2">
      <c r="A309" s="21"/>
      <c r="B309" s="22" t="s">
        <v>10</v>
      </c>
      <c r="C309" s="23">
        <v>895789.93</v>
      </c>
      <c r="D309" s="24">
        <v>1078</v>
      </c>
      <c r="E309" s="23">
        <v>0</v>
      </c>
      <c r="F309" s="24">
        <v>0</v>
      </c>
      <c r="G309" s="25">
        <v>895789.93</v>
      </c>
      <c r="H309" s="26">
        <v>1078</v>
      </c>
    </row>
    <row r="310" spans="1:9" outlineLevel="2" x14ac:dyDescent="0.2">
      <c r="A310" s="21"/>
      <c r="B310" s="22" t="s">
        <v>11</v>
      </c>
      <c r="C310" s="23">
        <v>895789.93</v>
      </c>
      <c r="D310" s="24">
        <v>1078</v>
      </c>
      <c r="E310" s="23">
        <v>0</v>
      </c>
      <c r="F310" s="24">
        <v>0</v>
      </c>
      <c r="G310" s="25">
        <v>895789.93</v>
      </c>
      <c r="H310" s="26">
        <v>1078</v>
      </c>
    </row>
    <row r="311" spans="1:9" outlineLevel="2" x14ac:dyDescent="0.2">
      <c r="A311" s="21"/>
      <c r="B311" s="22" t="s">
        <v>12</v>
      </c>
      <c r="C311" s="23">
        <v>895789.93</v>
      </c>
      <c r="D311" s="24">
        <v>1078</v>
      </c>
      <c r="E311" s="23">
        <v>0</v>
      </c>
      <c r="F311" s="24">
        <v>0</v>
      </c>
      <c r="G311" s="25">
        <v>895789.93</v>
      </c>
      <c r="H311" s="26">
        <v>1078</v>
      </c>
    </row>
    <row r="312" spans="1:9" outlineLevel="2" x14ac:dyDescent="0.2">
      <c r="A312" s="21"/>
      <c r="B312" s="22" t="s">
        <v>13</v>
      </c>
      <c r="C312" s="23">
        <v>899944.77</v>
      </c>
      <c r="D312" s="24">
        <v>1083</v>
      </c>
      <c r="E312" s="23">
        <v>0</v>
      </c>
      <c r="F312" s="24">
        <v>0</v>
      </c>
      <c r="G312" s="25">
        <v>899944.77</v>
      </c>
      <c r="H312" s="26">
        <v>1083</v>
      </c>
    </row>
    <row r="313" spans="1:9" collapsed="1" x14ac:dyDescent="0.2">
      <c r="A313" s="12" t="s">
        <v>58</v>
      </c>
      <c r="B313" s="12" t="s">
        <v>59</v>
      </c>
      <c r="C313" s="13">
        <v>6807779</v>
      </c>
      <c r="D313" s="14">
        <v>8704</v>
      </c>
      <c r="E313" s="13">
        <v>-1462860.2</v>
      </c>
      <c r="F313" s="14">
        <v>-1280</v>
      </c>
      <c r="G313" s="13">
        <v>5344918.8</v>
      </c>
      <c r="H313" s="14">
        <v>7424</v>
      </c>
      <c r="I313"/>
    </row>
    <row r="314" spans="1:9" outlineLevel="1" x14ac:dyDescent="0.2">
      <c r="A314" s="15"/>
      <c r="B314" s="16" t="s">
        <v>1</v>
      </c>
      <c r="C314" s="17">
        <v>6807779</v>
      </c>
      <c r="D314" s="18">
        <v>8704</v>
      </c>
      <c r="E314" s="17">
        <v>-1462860.2</v>
      </c>
      <c r="F314" s="18">
        <v>-1280</v>
      </c>
      <c r="G314" s="19">
        <v>5344918.8</v>
      </c>
      <c r="H314" s="20">
        <v>7424</v>
      </c>
      <c r="I314"/>
    </row>
    <row r="315" spans="1:9" outlineLevel="2" x14ac:dyDescent="0.2">
      <c r="A315" s="21"/>
      <c r="B315" s="22" t="s">
        <v>2</v>
      </c>
      <c r="C315" s="23">
        <v>567054.19999999995</v>
      </c>
      <c r="D315" s="27">
        <v>725</v>
      </c>
      <c r="E315" s="23">
        <v>-139358.56</v>
      </c>
      <c r="F315" s="24">
        <v>-154</v>
      </c>
      <c r="G315" s="25">
        <v>427695.64</v>
      </c>
      <c r="H315" s="26">
        <v>571</v>
      </c>
    </row>
    <row r="316" spans="1:9" outlineLevel="2" x14ac:dyDescent="0.2">
      <c r="A316" s="21"/>
      <c r="B316" s="22" t="s">
        <v>3</v>
      </c>
      <c r="C316" s="23">
        <v>567054.19999999995</v>
      </c>
      <c r="D316" s="27">
        <v>725</v>
      </c>
      <c r="E316" s="23">
        <v>-122839.2</v>
      </c>
      <c r="F316" s="24">
        <v>-58</v>
      </c>
      <c r="G316" s="25">
        <v>444215</v>
      </c>
      <c r="H316" s="26">
        <v>667</v>
      </c>
    </row>
    <row r="317" spans="1:9" outlineLevel="2" x14ac:dyDescent="0.2">
      <c r="A317" s="21"/>
      <c r="B317" s="22" t="s">
        <v>4</v>
      </c>
      <c r="C317" s="23">
        <v>567054.19999999995</v>
      </c>
      <c r="D317" s="27">
        <v>725</v>
      </c>
      <c r="E317" s="23">
        <v>-160113.85999999999</v>
      </c>
      <c r="F317" s="24">
        <v>-81</v>
      </c>
      <c r="G317" s="25">
        <v>406940.34</v>
      </c>
      <c r="H317" s="26">
        <v>644</v>
      </c>
    </row>
    <row r="318" spans="1:9" outlineLevel="2" x14ac:dyDescent="0.2">
      <c r="A318" s="21"/>
      <c r="B318" s="22" t="s">
        <v>5</v>
      </c>
      <c r="C318" s="23">
        <v>567054.19999999995</v>
      </c>
      <c r="D318" s="27">
        <v>725</v>
      </c>
      <c r="E318" s="23">
        <v>-243294.44</v>
      </c>
      <c r="F318" s="24">
        <v>-310</v>
      </c>
      <c r="G318" s="25">
        <v>323759.76</v>
      </c>
      <c r="H318" s="26">
        <v>415</v>
      </c>
    </row>
    <row r="319" spans="1:9" outlineLevel="2" x14ac:dyDescent="0.2">
      <c r="A319" s="21"/>
      <c r="B319" s="22" t="s">
        <v>6</v>
      </c>
      <c r="C319" s="23">
        <v>567054.19999999995</v>
      </c>
      <c r="D319" s="27">
        <v>725</v>
      </c>
      <c r="E319" s="23">
        <v>-234861.34</v>
      </c>
      <c r="F319" s="24">
        <v>-184</v>
      </c>
      <c r="G319" s="25">
        <v>332192.86</v>
      </c>
      <c r="H319" s="26">
        <v>541</v>
      </c>
    </row>
    <row r="320" spans="1:9" outlineLevel="2" x14ac:dyDescent="0.2">
      <c r="A320" s="21"/>
      <c r="B320" s="22" t="s">
        <v>7</v>
      </c>
      <c r="C320" s="23">
        <v>567054.19999999995</v>
      </c>
      <c r="D320" s="27">
        <v>725</v>
      </c>
      <c r="E320" s="23">
        <v>-237688.3</v>
      </c>
      <c r="F320" s="24">
        <v>-192</v>
      </c>
      <c r="G320" s="25">
        <v>329365.90000000002</v>
      </c>
      <c r="H320" s="26">
        <v>533</v>
      </c>
    </row>
    <row r="321" spans="1:9" outlineLevel="2" x14ac:dyDescent="0.2">
      <c r="A321" s="21"/>
      <c r="B321" s="22" t="s">
        <v>8</v>
      </c>
      <c r="C321" s="23">
        <v>567054.19999999995</v>
      </c>
      <c r="D321" s="27">
        <v>725</v>
      </c>
      <c r="E321" s="23">
        <v>-324704.5</v>
      </c>
      <c r="F321" s="24">
        <v>-301</v>
      </c>
      <c r="G321" s="25">
        <v>242349.7</v>
      </c>
      <c r="H321" s="26">
        <v>424</v>
      </c>
    </row>
    <row r="322" spans="1:9" outlineLevel="2" x14ac:dyDescent="0.2">
      <c r="A322" s="21"/>
      <c r="B322" s="22" t="s">
        <v>9</v>
      </c>
      <c r="C322" s="23">
        <v>567054.19999999995</v>
      </c>
      <c r="D322" s="27">
        <v>725</v>
      </c>
      <c r="E322" s="23">
        <v>0</v>
      </c>
      <c r="F322" s="24">
        <v>0</v>
      </c>
      <c r="G322" s="25">
        <v>567054.19999999995</v>
      </c>
      <c r="H322" s="26">
        <v>725</v>
      </c>
    </row>
    <row r="323" spans="1:9" outlineLevel="2" x14ac:dyDescent="0.2">
      <c r="A323" s="21"/>
      <c r="B323" s="22" t="s">
        <v>10</v>
      </c>
      <c r="C323" s="23">
        <v>567054.19999999995</v>
      </c>
      <c r="D323" s="27">
        <v>725</v>
      </c>
      <c r="E323" s="23">
        <v>0</v>
      </c>
      <c r="F323" s="24">
        <v>0</v>
      </c>
      <c r="G323" s="25">
        <v>567054.19999999995</v>
      </c>
      <c r="H323" s="26">
        <v>725</v>
      </c>
    </row>
    <row r="324" spans="1:9" outlineLevel="2" x14ac:dyDescent="0.2">
      <c r="A324" s="21"/>
      <c r="B324" s="22" t="s">
        <v>11</v>
      </c>
      <c r="C324" s="23">
        <v>567054.19999999995</v>
      </c>
      <c r="D324" s="27">
        <v>725</v>
      </c>
      <c r="E324" s="23">
        <v>0</v>
      </c>
      <c r="F324" s="24">
        <v>0</v>
      </c>
      <c r="G324" s="25">
        <v>567054.19999999995</v>
      </c>
      <c r="H324" s="26">
        <v>725</v>
      </c>
    </row>
    <row r="325" spans="1:9" outlineLevel="2" x14ac:dyDescent="0.2">
      <c r="A325" s="21"/>
      <c r="B325" s="22" t="s">
        <v>12</v>
      </c>
      <c r="C325" s="23">
        <v>567054.19999999995</v>
      </c>
      <c r="D325" s="27">
        <v>725</v>
      </c>
      <c r="E325" s="23">
        <v>0</v>
      </c>
      <c r="F325" s="24">
        <v>0</v>
      </c>
      <c r="G325" s="25">
        <v>567054.19999999995</v>
      </c>
      <c r="H325" s="26">
        <v>725</v>
      </c>
    </row>
    <row r="326" spans="1:9" outlineLevel="2" x14ac:dyDescent="0.2">
      <c r="A326" s="21"/>
      <c r="B326" s="22" t="s">
        <v>13</v>
      </c>
      <c r="C326" s="23">
        <v>570182.80000000005</v>
      </c>
      <c r="D326" s="27">
        <v>729</v>
      </c>
      <c r="E326" s="23">
        <v>0</v>
      </c>
      <c r="F326" s="24">
        <v>0</v>
      </c>
      <c r="G326" s="25">
        <v>570182.80000000005</v>
      </c>
      <c r="H326" s="26">
        <v>729</v>
      </c>
    </row>
    <row r="327" spans="1:9" ht="22.5" collapsed="1" x14ac:dyDescent="0.2">
      <c r="A327" s="12" t="s">
        <v>60</v>
      </c>
      <c r="B327" s="12" t="s">
        <v>61</v>
      </c>
      <c r="C327" s="13">
        <v>5213604</v>
      </c>
      <c r="D327" s="14">
        <v>5869</v>
      </c>
      <c r="E327" s="13">
        <v>-1152064.9099999999</v>
      </c>
      <c r="F327" s="14">
        <v>-1278</v>
      </c>
      <c r="G327" s="13">
        <v>4061539.09</v>
      </c>
      <c r="H327" s="14">
        <v>4591</v>
      </c>
      <c r="I327"/>
    </row>
    <row r="328" spans="1:9" outlineLevel="1" x14ac:dyDescent="0.2">
      <c r="A328" s="15"/>
      <c r="B328" s="16" t="s">
        <v>1</v>
      </c>
      <c r="C328" s="17">
        <v>5213604</v>
      </c>
      <c r="D328" s="18">
        <v>5869</v>
      </c>
      <c r="E328" s="17">
        <v>-1152064.9099999999</v>
      </c>
      <c r="F328" s="18">
        <v>-1278</v>
      </c>
      <c r="G328" s="19">
        <v>4061539.09</v>
      </c>
      <c r="H328" s="20">
        <v>4591</v>
      </c>
      <c r="I328"/>
    </row>
    <row r="329" spans="1:9" outlineLevel="2" x14ac:dyDescent="0.2">
      <c r="A329" s="21"/>
      <c r="B329" s="22" t="s">
        <v>2</v>
      </c>
      <c r="C329" s="23">
        <v>434392.97</v>
      </c>
      <c r="D329" s="27">
        <v>489</v>
      </c>
      <c r="E329" s="23">
        <v>-39207.410000000003</v>
      </c>
      <c r="F329" s="24">
        <v>-43</v>
      </c>
      <c r="G329" s="25">
        <v>395185.56</v>
      </c>
      <c r="H329" s="26">
        <v>446</v>
      </c>
    </row>
    <row r="330" spans="1:9" outlineLevel="2" x14ac:dyDescent="0.2">
      <c r="A330" s="21"/>
      <c r="B330" s="22" t="s">
        <v>3</v>
      </c>
      <c r="C330" s="23">
        <v>434392.97</v>
      </c>
      <c r="D330" s="27">
        <v>489</v>
      </c>
      <c r="E330" s="23">
        <v>-133521.76999999999</v>
      </c>
      <c r="F330" s="24">
        <v>-149</v>
      </c>
      <c r="G330" s="25">
        <v>300871.2</v>
      </c>
      <c r="H330" s="26">
        <v>340</v>
      </c>
    </row>
    <row r="331" spans="1:9" outlineLevel="2" x14ac:dyDescent="0.2">
      <c r="A331" s="21"/>
      <c r="B331" s="22" t="s">
        <v>4</v>
      </c>
      <c r="C331" s="23">
        <v>434392.97</v>
      </c>
      <c r="D331" s="27">
        <v>489</v>
      </c>
      <c r="E331" s="23">
        <v>-166902.17000000001</v>
      </c>
      <c r="F331" s="24">
        <v>-188</v>
      </c>
      <c r="G331" s="25">
        <v>267490.8</v>
      </c>
      <c r="H331" s="26">
        <v>301</v>
      </c>
    </row>
    <row r="332" spans="1:9" outlineLevel="2" x14ac:dyDescent="0.2">
      <c r="A332" s="21"/>
      <c r="B332" s="22" t="s">
        <v>5</v>
      </c>
      <c r="C332" s="23">
        <v>434392.97</v>
      </c>
      <c r="D332" s="27">
        <v>489</v>
      </c>
      <c r="E332" s="23">
        <v>-224061.69</v>
      </c>
      <c r="F332" s="24">
        <v>-254</v>
      </c>
      <c r="G332" s="25">
        <v>210331.28</v>
      </c>
      <c r="H332" s="26">
        <v>235</v>
      </c>
    </row>
    <row r="333" spans="1:9" outlineLevel="2" x14ac:dyDescent="0.2">
      <c r="A333" s="21"/>
      <c r="B333" s="22" t="s">
        <v>6</v>
      </c>
      <c r="C333" s="23">
        <v>434392.97</v>
      </c>
      <c r="D333" s="27">
        <v>489</v>
      </c>
      <c r="E333" s="23">
        <v>-208511.65</v>
      </c>
      <c r="F333" s="24">
        <v>-222</v>
      </c>
      <c r="G333" s="25">
        <v>225881.32</v>
      </c>
      <c r="H333" s="26">
        <v>267</v>
      </c>
    </row>
    <row r="334" spans="1:9" outlineLevel="2" x14ac:dyDescent="0.2">
      <c r="A334" s="21"/>
      <c r="B334" s="22" t="s">
        <v>7</v>
      </c>
      <c r="C334" s="23">
        <v>434392.97</v>
      </c>
      <c r="D334" s="27">
        <v>489</v>
      </c>
      <c r="E334" s="23">
        <v>-164495.81</v>
      </c>
      <c r="F334" s="24">
        <v>-177</v>
      </c>
      <c r="G334" s="25">
        <v>269897.15999999997</v>
      </c>
      <c r="H334" s="26">
        <v>312</v>
      </c>
    </row>
    <row r="335" spans="1:9" outlineLevel="2" x14ac:dyDescent="0.2">
      <c r="A335" s="21"/>
      <c r="B335" s="22" t="s">
        <v>8</v>
      </c>
      <c r="C335" s="23">
        <v>434392.97</v>
      </c>
      <c r="D335" s="27">
        <v>489</v>
      </c>
      <c r="E335" s="23">
        <v>-215364.41</v>
      </c>
      <c r="F335" s="24">
        <v>-245</v>
      </c>
      <c r="G335" s="25">
        <v>219028.56</v>
      </c>
      <c r="H335" s="26">
        <v>244</v>
      </c>
    </row>
    <row r="336" spans="1:9" outlineLevel="2" x14ac:dyDescent="0.2">
      <c r="A336" s="21"/>
      <c r="B336" s="22" t="s">
        <v>9</v>
      </c>
      <c r="C336" s="23">
        <v>434392.97</v>
      </c>
      <c r="D336" s="27">
        <v>489</v>
      </c>
      <c r="E336" s="23">
        <v>0</v>
      </c>
      <c r="F336" s="24">
        <v>0</v>
      </c>
      <c r="G336" s="25">
        <v>434392.97</v>
      </c>
      <c r="H336" s="26">
        <v>489</v>
      </c>
    </row>
    <row r="337" spans="1:9" outlineLevel="2" x14ac:dyDescent="0.2">
      <c r="A337" s="21"/>
      <c r="B337" s="22" t="s">
        <v>10</v>
      </c>
      <c r="C337" s="23">
        <v>434392.97</v>
      </c>
      <c r="D337" s="27">
        <v>489</v>
      </c>
      <c r="E337" s="23">
        <v>0</v>
      </c>
      <c r="F337" s="24">
        <v>0</v>
      </c>
      <c r="G337" s="25">
        <v>434392.97</v>
      </c>
      <c r="H337" s="26">
        <v>489</v>
      </c>
    </row>
    <row r="338" spans="1:9" outlineLevel="2" x14ac:dyDescent="0.2">
      <c r="A338" s="21"/>
      <c r="B338" s="22" t="s">
        <v>11</v>
      </c>
      <c r="C338" s="23">
        <v>434392.97</v>
      </c>
      <c r="D338" s="27">
        <v>489</v>
      </c>
      <c r="E338" s="23">
        <v>0</v>
      </c>
      <c r="F338" s="24">
        <v>0</v>
      </c>
      <c r="G338" s="25">
        <v>434392.97</v>
      </c>
      <c r="H338" s="26">
        <v>489</v>
      </c>
    </row>
    <row r="339" spans="1:9" outlineLevel="2" x14ac:dyDescent="0.2">
      <c r="A339" s="21"/>
      <c r="B339" s="22" t="s">
        <v>12</v>
      </c>
      <c r="C339" s="23">
        <v>434392.97</v>
      </c>
      <c r="D339" s="27">
        <v>489</v>
      </c>
      <c r="E339" s="23">
        <v>0</v>
      </c>
      <c r="F339" s="24">
        <v>0</v>
      </c>
      <c r="G339" s="25">
        <v>434392.97</v>
      </c>
      <c r="H339" s="26">
        <v>489</v>
      </c>
    </row>
    <row r="340" spans="1:9" outlineLevel="2" x14ac:dyDescent="0.2">
      <c r="A340" s="21"/>
      <c r="B340" s="22" t="s">
        <v>13</v>
      </c>
      <c r="C340" s="23">
        <v>435281.33</v>
      </c>
      <c r="D340" s="27">
        <v>490</v>
      </c>
      <c r="E340" s="23">
        <v>0</v>
      </c>
      <c r="F340" s="24">
        <v>0</v>
      </c>
      <c r="G340" s="25">
        <v>435281.33</v>
      </c>
      <c r="H340" s="26">
        <v>490</v>
      </c>
    </row>
    <row r="341" spans="1:9" ht="22.5" collapsed="1" x14ac:dyDescent="0.2">
      <c r="A341" s="12" t="s">
        <v>62</v>
      </c>
      <c r="B341" s="12" t="s">
        <v>63</v>
      </c>
      <c r="C341" s="13">
        <v>2002330</v>
      </c>
      <c r="D341" s="14">
        <v>2313</v>
      </c>
      <c r="E341" s="13">
        <v>-479306.53</v>
      </c>
      <c r="F341" s="14">
        <v>-395</v>
      </c>
      <c r="G341" s="13">
        <v>1523023.47</v>
      </c>
      <c r="H341" s="14">
        <v>1918</v>
      </c>
      <c r="I341"/>
    </row>
    <row r="342" spans="1:9" outlineLevel="1" x14ac:dyDescent="0.2">
      <c r="A342" s="15"/>
      <c r="B342" s="16" t="s">
        <v>1</v>
      </c>
      <c r="C342" s="17">
        <v>2002330</v>
      </c>
      <c r="D342" s="18">
        <v>2313</v>
      </c>
      <c r="E342" s="17">
        <v>-479306.53</v>
      </c>
      <c r="F342" s="18">
        <v>-395</v>
      </c>
      <c r="G342" s="19">
        <v>1523023.47</v>
      </c>
      <c r="H342" s="20">
        <v>1918</v>
      </c>
      <c r="I342"/>
    </row>
    <row r="343" spans="1:9" outlineLevel="2" x14ac:dyDescent="0.2">
      <c r="A343" s="21"/>
      <c r="B343" s="22" t="s">
        <v>2</v>
      </c>
      <c r="C343" s="23">
        <v>167077.25</v>
      </c>
      <c r="D343" s="27">
        <v>193</v>
      </c>
      <c r="E343" s="23">
        <v>-156184.19</v>
      </c>
      <c r="F343" s="24">
        <v>-175</v>
      </c>
      <c r="G343" s="25">
        <v>10893.06</v>
      </c>
      <c r="H343" s="26">
        <v>18</v>
      </c>
    </row>
    <row r="344" spans="1:9" outlineLevel="2" x14ac:dyDescent="0.2">
      <c r="A344" s="21"/>
      <c r="B344" s="22" t="s">
        <v>3</v>
      </c>
      <c r="C344" s="23">
        <v>167077.25</v>
      </c>
      <c r="D344" s="27">
        <v>193</v>
      </c>
      <c r="E344" s="23">
        <v>-70231.990000000005</v>
      </c>
      <c r="F344" s="24">
        <v>-67</v>
      </c>
      <c r="G344" s="25">
        <v>96845.26</v>
      </c>
      <c r="H344" s="26">
        <v>126</v>
      </c>
    </row>
    <row r="345" spans="1:9" outlineLevel="2" x14ac:dyDescent="0.2">
      <c r="A345" s="21"/>
      <c r="B345" s="22" t="s">
        <v>4</v>
      </c>
      <c r="C345" s="23">
        <v>167077.25</v>
      </c>
      <c r="D345" s="27">
        <v>193</v>
      </c>
      <c r="E345" s="23">
        <v>-49977.63</v>
      </c>
      <c r="F345" s="24">
        <v>-15</v>
      </c>
      <c r="G345" s="25">
        <v>117099.62</v>
      </c>
      <c r="H345" s="26">
        <v>178</v>
      </c>
    </row>
    <row r="346" spans="1:9" ht="12" outlineLevel="2" x14ac:dyDescent="0.2">
      <c r="A346" s="21"/>
      <c r="B346" s="22" t="s">
        <v>5</v>
      </c>
      <c r="C346" s="23">
        <v>167077.25</v>
      </c>
      <c r="D346" s="27">
        <v>193</v>
      </c>
      <c r="E346" s="10">
        <v>-64615.47</v>
      </c>
      <c r="F346" s="11">
        <v>-45</v>
      </c>
      <c r="G346" s="25">
        <v>102461.78</v>
      </c>
      <c r="H346" s="26">
        <v>148</v>
      </c>
    </row>
    <row r="347" spans="1:9" outlineLevel="2" x14ac:dyDescent="0.2">
      <c r="A347" s="21"/>
      <c r="B347" s="22" t="s">
        <v>6</v>
      </c>
      <c r="C347" s="23">
        <v>167077.25</v>
      </c>
      <c r="D347" s="27">
        <v>193</v>
      </c>
      <c r="E347" s="23">
        <v>-45553.79</v>
      </c>
      <c r="F347" s="24">
        <v>-38</v>
      </c>
      <c r="G347" s="25">
        <v>121523.46</v>
      </c>
      <c r="H347" s="26">
        <v>155</v>
      </c>
    </row>
    <row r="348" spans="1:9" ht="12" outlineLevel="2" x14ac:dyDescent="0.2">
      <c r="A348" s="21"/>
      <c r="B348" s="22" t="s">
        <v>7</v>
      </c>
      <c r="C348" s="23">
        <v>167077.25</v>
      </c>
      <c r="D348" s="27">
        <v>193</v>
      </c>
      <c r="E348" s="10">
        <v>-66828.490000000005</v>
      </c>
      <c r="F348" s="11">
        <v>-35</v>
      </c>
      <c r="G348" s="25">
        <v>100248.76</v>
      </c>
      <c r="H348" s="26">
        <v>158</v>
      </c>
    </row>
    <row r="349" spans="1:9" ht="12" outlineLevel="2" x14ac:dyDescent="0.2">
      <c r="A349" s="21"/>
      <c r="B349" s="22" t="s">
        <v>8</v>
      </c>
      <c r="C349" s="23">
        <v>167077.25</v>
      </c>
      <c r="D349" s="27">
        <v>193</v>
      </c>
      <c r="E349" s="10">
        <v>-25914.97</v>
      </c>
      <c r="F349" s="11">
        <v>-20</v>
      </c>
      <c r="G349" s="25">
        <v>141162.28</v>
      </c>
      <c r="H349" s="26">
        <v>173</v>
      </c>
    </row>
    <row r="350" spans="1:9" outlineLevel="2" x14ac:dyDescent="0.2">
      <c r="A350" s="21"/>
      <c r="B350" s="22" t="s">
        <v>9</v>
      </c>
      <c r="C350" s="23">
        <v>167077.25</v>
      </c>
      <c r="D350" s="27">
        <v>193</v>
      </c>
      <c r="E350" s="23">
        <v>0</v>
      </c>
      <c r="F350" s="24">
        <v>0</v>
      </c>
      <c r="G350" s="25">
        <v>167077.25</v>
      </c>
      <c r="H350" s="26">
        <v>193</v>
      </c>
    </row>
    <row r="351" spans="1:9" outlineLevel="2" x14ac:dyDescent="0.2">
      <c r="A351" s="21"/>
      <c r="B351" s="22" t="s">
        <v>10</v>
      </c>
      <c r="C351" s="23">
        <v>167077.25</v>
      </c>
      <c r="D351" s="27">
        <v>193</v>
      </c>
      <c r="E351" s="23">
        <v>0</v>
      </c>
      <c r="F351" s="24">
        <v>0</v>
      </c>
      <c r="G351" s="25">
        <v>167077.25</v>
      </c>
      <c r="H351" s="26">
        <v>193</v>
      </c>
    </row>
    <row r="352" spans="1:9" outlineLevel="2" x14ac:dyDescent="0.2">
      <c r="A352" s="21"/>
      <c r="B352" s="22" t="s">
        <v>11</v>
      </c>
      <c r="C352" s="23">
        <v>167077.25</v>
      </c>
      <c r="D352" s="27">
        <v>193</v>
      </c>
      <c r="E352" s="23">
        <v>0</v>
      </c>
      <c r="F352" s="24">
        <v>0</v>
      </c>
      <c r="G352" s="25">
        <v>167077.25</v>
      </c>
      <c r="H352" s="26">
        <v>193</v>
      </c>
    </row>
    <row r="353" spans="1:9" outlineLevel="2" x14ac:dyDescent="0.2">
      <c r="A353" s="21"/>
      <c r="B353" s="22" t="s">
        <v>12</v>
      </c>
      <c r="C353" s="23">
        <v>167077.25</v>
      </c>
      <c r="D353" s="27">
        <v>193</v>
      </c>
      <c r="E353" s="23">
        <v>0</v>
      </c>
      <c r="F353" s="24">
        <v>0</v>
      </c>
      <c r="G353" s="25">
        <v>167077.25</v>
      </c>
      <c r="H353" s="26">
        <v>193</v>
      </c>
    </row>
    <row r="354" spans="1:9" outlineLevel="2" x14ac:dyDescent="0.2">
      <c r="A354" s="21"/>
      <c r="B354" s="22" t="s">
        <v>13</v>
      </c>
      <c r="C354" s="23">
        <v>164480.25</v>
      </c>
      <c r="D354" s="27">
        <v>190</v>
      </c>
      <c r="E354" s="23">
        <v>0</v>
      </c>
      <c r="F354" s="24">
        <v>0</v>
      </c>
      <c r="G354" s="25">
        <v>164480.25</v>
      </c>
      <c r="H354" s="26">
        <v>190</v>
      </c>
    </row>
    <row r="355" spans="1:9" ht="22.5" collapsed="1" x14ac:dyDescent="0.2">
      <c r="A355" s="12" t="s">
        <v>64</v>
      </c>
      <c r="B355" s="12" t="s">
        <v>65</v>
      </c>
      <c r="C355" s="13">
        <v>2064511</v>
      </c>
      <c r="D355" s="14">
        <v>2231</v>
      </c>
      <c r="E355" s="13">
        <v>-1203986.8999999999</v>
      </c>
      <c r="F355" s="14">
        <v>-1301</v>
      </c>
      <c r="G355" s="13">
        <v>860524.1</v>
      </c>
      <c r="H355" s="14">
        <v>930</v>
      </c>
      <c r="I355"/>
    </row>
    <row r="356" spans="1:9" outlineLevel="1" x14ac:dyDescent="0.2">
      <c r="A356" s="15"/>
      <c r="B356" s="16" t="s">
        <v>1</v>
      </c>
      <c r="C356" s="17">
        <v>2064511</v>
      </c>
      <c r="D356" s="18">
        <v>2231</v>
      </c>
      <c r="E356" s="17">
        <v>-1203986.8999999999</v>
      </c>
      <c r="F356" s="18">
        <v>-1301</v>
      </c>
      <c r="G356" s="19">
        <v>860524.1</v>
      </c>
      <c r="H356" s="20">
        <v>930</v>
      </c>
      <c r="I356"/>
    </row>
    <row r="357" spans="1:9" outlineLevel="2" x14ac:dyDescent="0.2">
      <c r="A357" s="21"/>
      <c r="B357" s="22" t="s">
        <v>2</v>
      </c>
      <c r="C357" s="23">
        <v>172119.7</v>
      </c>
      <c r="D357" s="27">
        <v>186</v>
      </c>
      <c r="E357" s="23">
        <v>-172119.7</v>
      </c>
      <c r="F357" s="24">
        <v>-186</v>
      </c>
      <c r="G357" s="25">
        <v>0</v>
      </c>
      <c r="H357" s="26">
        <v>0</v>
      </c>
    </row>
    <row r="358" spans="1:9" outlineLevel="2" x14ac:dyDescent="0.2">
      <c r="A358" s="21"/>
      <c r="B358" s="22" t="s">
        <v>3</v>
      </c>
      <c r="C358" s="23">
        <v>172119.7</v>
      </c>
      <c r="D358" s="27">
        <v>186</v>
      </c>
      <c r="E358" s="23">
        <v>-172119.7</v>
      </c>
      <c r="F358" s="24">
        <v>-186</v>
      </c>
      <c r="G358" s="25">
        <v>0</v>
      </c>
      <c r="H358" s="26">
        <v>0</v>
      </c>
    </row>
    <row r="359" spans="1:9" outlineLevel="2" x14ac:dyDescent="0.2">
      <c r="A359" s="21"/>
      <c r="B359" s="22" t="s">
        <v>4</v>
      </c>
      <c r="C359" s="23">
        <v>172119.7</v>
      </c>
      <c r="D359" s="27">
        <v>186</v>
      </c>
      <c r="E359" s="23">
        <v>-172119.7</v>
      </c>
      <c r="F359" s="24">
        <v>-186</v>
      </c>
      <c r="G359" s="25">
        <v>0</v>
      </c>
      <c r="H359" s="26">
        <v>0</v>
      </c>
    </row>
    <row r="360" spans="1:9" outlineLevel="2" x14ac:dyDescent="0.2">
      <c r="A360" s="21"/>
      <c r="B360" s="22" t="s">
        <v>5</v>
      </c>
      <c r="C360" s="23">
        <v>172119.7</v>
      </c>
      <c r="D360" s="27">
        <v>186</v>
      </c>
      <c r="E360" s="23">
        <v>-172119.7</v>
      </c>
      <c r="F360" s="24">
        <v>-186</v>
      </c>
      <c r="G360" s="25">
        <v>0</v>
      </c>
      <c r="H360" s="26">
        <v>0</v>
      </c>
    </row>
    <row r="361" spans="1:9" outlineLevel="2" x14ac:dyDescent="0.2">
      <c r="A361" s="21"/>
      <c r="B361" s="22" t="s">
        <v>6</v>
      </c>
      <c r="C361" s="23">
        <v>172119.7</v>
      </c>
      <c r="D361" s="27">
        <v>186</v>
      </c>
      <c r="E361" s="23">
        <v>-172119.7</v>
      </c>
      <c r="F361" s="24">
        <v>-186</v>
      </c>
      <c r="G361" s="25">
        <v>0</v>
      </c>
      <c r="H361" s="26">
        <v>0</v>
      </c>
    </row>
    <row r="362" spans="1:9" outlineLevel="2" x14ac:dyDescent="0.2">
      <c r="A362" s="21"/>
      <c r="B362" s="22" t="s">
        <v>7</v>
      </c>
      <c r="C362" s="23">
        <v>172119.7</v>
      </c>
      <c r="D362" s="27">
        <v>186</v>
      </c>
      <c r="E362" s="23">
        <v>-171268.7</v>
      </c>
      <c r="F362" s="24">
        <v>-185</v>
      </c>
      <c r="G362" s="25">
        <v>851</v>
      </c>
      <c r="H362" s="26">
        <v>1</v>
      </c>
    </row>
    <row r="363" spans="1:9" outlineLevel="2" x14ac:dyDescent="0.2">
      <c r="A363" s="21"/>
      <c r="B363" s="22" t="s">
        <v>8</v>
      </c>
      <c r="C363" s="23">
        <v>172119.7</v>
      </c>
      <c r="D363" s="27">
        <v>186</v>
      </c>
      <c r="E363" s="23">
        <v>-172119.7</v>
      </c>
      <c r="F363" s="24">
        <v>-186</v>
      </c>
      <c r="G363" s="25">
        <v>0</v>
      </c>
      <c r="H363" s="26">
        <v>0</v>
      </c>
    </row>
    <row r="364" spans="1:9" outlineLevel="2" x14ac:dyDescent="0.2">
      <c r="A364" s="21"/>
      <c r="B364" s="22" t="s">
        <v>9</v>
      </c>
      <c r="C364" s="23">
        <v>172119.7</v>
      </c>
      <c r="D364" s="27">
        <v>186</v>
      </c>
      <c r="E364" s="23">
        <v>0</v>
      </c>
      <c r="F364" s="24">
        <v>0</v>
      </c>
      <c r="G364" s="25">
        <v>172119.7</v>
      </c>
      <c r="H364" s="26">
        <v>186</v>
      </c>
    </row>
    <row r="365" spans="1:9" outlineLevel="2" x14ac:dyDescent="0.2">
      <c r="A365" s="21"/>
      <c r="B365" s="22" t="s">
        <v>10</v>
      </c>
      <c r="C365" s="23">
        <v>172119.7</v>
      </c>
      <c r="D365" s="27">
        <v>186</v>
      </c>
      <c r="E365" s="23">
        <v>0</v>
      </c>
      <c r="F365" s="24">
        <v>0</v>
      </c>
      <c r="G365" s="25">
        <v>172119.7</v>
      </c>
      <c r="H365" s="26">
        <v>186</v>
      </c>
    </row>
    <row r="366" spans="1:9" outlineLevel="2" x14ac:dyDescent="0.2">
      <c r="A366" s="21"/>
      <c r="B366" s="22" t="s">
        <v>11</v>
      </c>
      <c r="C366" s="23">
        <v>172119.7</v>
      </c>
      <c r="D366" s="27">
        <v>186</v>
      </c>
      <c r="E366" s="23">
        <v>0</v>
      </c>
      <c r="F366" s="24">
        <v>0</v>
      </c>
      <c r="G366" s="25">
        <v>172119.7</v>
      </c>
      <c r="H366" s="26">
        <v>186</v>
      </c>
    </row>
    <row r="367" spans="1:9" outlineLevel="2" x14ac:dyDescent="0.2">
      <c r="A367" s="21"/>
      <c r="B367" s="22" t="s">
        <v>12</v>
      </c>
      <c r="C367" s="23">
        <v>172119.7</v>
      </c>
      <c r="D367" s="27">
        <v>186</v>
      </c>
      <c r="E367" s="23">
        <v>0</v>
      </c>
      <c r="F367" s="24">
        <v>0</v>
      </c>
      <c r="G367" s="25">
        <v>172119.7</v>
      </c>
      <c r="H367" s="26">
        <v>186</v>
      </c>
    </row>
    <row r="368" spans="1:9" outlineLevel="2" x14ac:dyDescent="0.2">
      <c r="A368" s="21"/>
      <c r="B368" s="22" t="s">
        <v>13</v>
      </c>
      <c r="C368" s="23">
        <v>171194.3</v>
      </c>
      <c r="D368" s="27">
        <v>185</v>
      </c>
      <c r="E368" s="23">
        <v>0</v>
      </c>
      <c r="F368" s="24">
        <v>0</v>
      </c>
      <c r="G368" s="25">
        <v>171194.3</v>
      </c>
      <c r="H368" s="26">
        <v>185</v>
      </c>
    </row>
    <row r="369" spans="1:9" ht="33.75" collapsed="1" x14ac:dyDescent="0.2">
      <c r="A369" s="12" t="s">
        <v>66</v>
      </c>
      <c r="B369" s="12" t="s">
        <v>67</v>
      </c>
      <c r="C369" s="13">
        <v>507105</v>
      </c>
      <c r="D369" s="28">
        <v>548</v>
      </c>
      <c r="E369" s="13">
        <v>-296268.46999999997</v>
      </c>
      <c r="F369" s="14">
        <v>-320</v>
      </c>
      <c r="G369" s="13">
        <v>210836.53</v>
      </c>
      <c r="H369" s="14">
        <v>228</v>
      </c>
      <c r="I369"/>
    </row>
    <row r="370" spans="1:9" outlineLevel="1" x14ac:dyDescent="0.2">
      <c r="A370" s="15"/>
      <c r="B370" s="16" t="s">
        <v>1</v>
      </c>
      <c r="C370" s="17">
        <v>507105</v>
      </c>
      <c r="D370" s="29">
        <v>548</v>
      </c>
      <c r="E370" s="17">
        <v>-296268.46999999997</v>
      </c>
      <c r="F370" s="18">
        <v>-320</v>
      </c>
      <c r="G370" s="19">
        <v>210836.53</v>
      </c>
      <c r="H370" s="20">
        <v>228</v>
      </c>
      <c r="I370"/>
    </row>
    <row r="371" spans="1:9" outlineLevel="2" x14ac:dyDescent="0.2">
      <c r="A371" s="21"/>
      <c r="B371" s="22" t="s">
        <v>2</v>
      </c>
      <c r="C371" s="23">
        <v>42567.21</v>
      </c>
      <c r="D371" s="27">
        <v>46</v>
      </c>
      <c r="E371" s="23">
        <v>-42567.21</v>
      </c>
      <c r="F371" s="24">
        <v>-46</v>
      </c>
      <c r="G371" s="25">
        <v>0</v>
      </c>
      <c r="H371" s="26">
        <v>0</v>
      </c>
    </row>
    <row r="372" spans="1:9" outlineLevel="2" x14ac:dyDescent="0.2">
      <c r="A372" s="21"/>
      <c r="B372" s="22" t="s">
        <v>3</v>
      </c>
      <c r="C372" s="23">
        <v>42567.21</v>
      </c>
      <c r="D372" s="27">
        <v>46</v>
      </c>
      <c r="E372" s="23">
        <v>-42567.21</v>
      </c>
      <c r="F372" s="24">
        <v>-46</v>
      </c>
      <c r="G372" s="25">
        <v>0</v>
      </c>
      <c r="H372" s="26">
        <v>0</v>
      </c>
    </row>
    <row r="373" spans="1:9" outlineLevel="2" x14ac:dyDescent="0.2">
      <c r="A373" s="21"/>
      <c r="B373" s="22" t="s">
        <v>4</v>
      </c>
      <c r="C373" s="23">
        <v>42567.21</v>
      </c>
      <c r="D373" s="27">
        <v>46</v>
      </c>
      <c r="E373" s="23">
        <v>-42567.21</v>
      </c>
      <c r="F373" s="24">
        <v>-46</v>
      </c>
      <c r="G373" s="25">
        <v>0</v>
      </c>
      <c r="H373" s="26">
        <v>0</v>
      </c>
    </row>
    <row r="374" spans="1:9" outlineLevel="2" x14ac:dyDescent="0.2">
      <c r="A374" s="21"/>
      <c r="B374" s="22" t="s">
        <v>5</v>
      </c>
      <c r="C374" s="23">
        <v>42567.21</v>
      </c>
      <c r="D374" s="27">
        <v>46</v>
      </c>
      <c r="E374" s="23">
        <v>-41716.21</v>
      </c>
      <c r="F374" s="24">
        <v>-45</v>
      </c>
      <c r="G374" s="25">
        <v>851</v>
      </c>
      <c r="H374" s="26">
        <v>1</v>
      </c>
    </row>
    <row r="375" spans="1:9" outlineLevel="2" x14ac:dyDescent="0.2">
      <c r="A375" s="21"/>
      <c r="B375" s="22" t="s">
        <v>6</v>
      </c>
      <c r="C375" s="23">
        <v>42567.21</v>
      </c>
      <c r="D375" s="27">
        <v>46</v>
      </c>
      <c r="E375" s="23">
        <v>-42567.21</v>
      </c>
      <c r="F375" s="24">
        <v>-46</v>
      </c>
      <c r="G375" s="25">
        <v>0</v>
      </c>
      <c r="H375" s="26">
        <v>0</v>
      </c>
    </row>
    <row r="376" spans="1:9" outlineLevel="2" x14ac:dyDescent="0.2">
      <c r="A376" s="21"/>
      <c r="B376" s="22" t="s">
        <v>7</v>
      </c>
      <c r="C376" s="23">
        <v>42567.21</v>
      </c>
      <c r="D376" s="27">
        <v>46</v>
      </c>
      <c r="E376" s="23">
        <v>-42567.21</v>
      </c>
      <c r="F376" s="24">
        <v>-46</v>
      </c>
      <c r="G376" s="25">
        <v>0</v>
      </c>
      <c r="H376" s="26">
        <v>0</v>
      </c>
    </row>
    <row r="377" spans="1:9" outlineLevel="2" x14ac:dyDescent="0.2">
      <c r="A377" s="21"/>
      <c r="B377" s="22" t="s">
        <v>8</v>
      </c>
      <c r="C377" s="23">
        <v>42567.21</v>
      </c>
      <c r="D377" s="27">
        <v>46</v>
      </c>
      <c r="E377" s="23">
        <v>-41716.21</v>
      </c>
      <c r="F377" s="24">
        <v>-45</v>
      </c>
      <c r="G377" s="25">
        <v>851</v>
      </c>
      <c r="H377" s="26">
        <v>1</v>
      </c>
    </row>
    <row r="378" spans="1:9" outlineLevel="2" x14ac:dyDescent="0.2">
      <c r="A378" s="21"/>
      <c r="B378" s="22" t="s">
        <v>9</v>
      </c>
      <c r="C378" s="23">
        <v>42567.21</v>
      </c>
      <c r="D378" s="27">
        <v>46</v>
      </c>
      <c r="E378" s="23">
        <v>0</v>
      </c>
      <c r="F378" s="24">
        <v>0</v>
      </c>
      <c r="G378" s="25">
        <v>42567.21</v>
      </c>
      <c r="H378" s="26">
        <v>46</v>
      </c>
    </row>
    <row r="379" spans="1:9" outlineLevel="2" x14ac:dyDescent="0.2">
      <c r="A379" s="21"/>
      <c r="B379" s="22" t="s">
        <v>10</v>
      </c>
      <c r="C379" s="23">
        <v>42567.21</v>
      </c>
      <c r="D379" s="27">
        <v>46</v>
      </c>
      <c r="E379" s="23">
        <v>0</v>
      </c>
      <c r="F379" s="24">
        <v>0</v>
      </c>
      <c r="G379" s="25">
        <v>42567.21</v>
      </c>
      <c r="H379" s="26">
        <v>46</v>
      </c>
    </row>
    <row r="380" spans="1:9" outlineLevel="2" x14ac:dyDescent="0.2">
      <c r="A380" s="21"/>
      <c r="B380" s="22" t="s">
        <v>11</v>
      </c>
      <c r="C380" s="23">
        <v>42567.21</v>
      </c>
      <c r="D380" s="27">
        <v>46</v>
      </c>
      <c r="E380" s="23">
        <v>0</v>
      </c>
      <c r="F380" s="24">
        <v>0</v>
      </c>
      <c r="G380" s="25">
        <v>42567.21</v>
      </c>
      <c r="H380" s="26">
        <v>46</v>
      </c>
    </row>
    <row r="381" spans="1:9" outlineLevel="2" x14ac:dyDescent="0.2">
      <c r="A381" s="21"/>
      <c r="B381" s="22" t="s">
        <v>12</v>
      </c>
      <c r="C381" s="23">
        <v>42567.21</v>
      </c>
      <c r="D381" s="27">
        <v>46</v>
      </c>
      <c r="E381" s="23">
        <v>0</v>
      </c>
      <c r="F381" s="24">
        <v>0</v>
      </c>
      <c r="G381" s="25">
        <v>42567.21</v>
      </c>
      <c r="H381" s="26">
        <v>46</v>
      </c>
    </row>
    <row r="382" spans="1:9" outlineLevel="2" x14ac:dyDescent="0.2">
      <c r="A382" s="21"/>
      <c r="B382" s="22" t="s">
        <v>13</v>
      </c>
      <c r="C382" s="23">
        <v>38865.69</v>
      </c>
      <c r="D382" s="27">
        <v>42</v>
      </c>
      <c r="E382" s="23">
        <v>0</v>
      </c>
      <c r="F382" s="24">
        <v>0</v>
      </c>
      <c r="G382" s="25">
        <v>38865.69</v>
      </c>
      <c r="H382" s="26">
        <v>42</v>
      </c>
    </row>
    <row r="383" spans="1:9" ht="33.75" collapsed="1" x14ac:dyDescent="0.2">
      <c r="A383" s="12" t="s">
        <v>68</v>
      </c>
      <c r="B383" s="12" t="s">
        <v>69</v>
      </c>
      <c r="C383" s="13">
        <v>1103971</v>
      </c>
      <c r="D383" s="14">
        <v>1193</v>
      </c>
      <c r="E383" s="13">
        <v>-622325.91</v>
      </c>
      <c r="F383" s="14">
        <v>-671</v>
      </c>
      <c r="G383" s="13">
        <v>481645.09</v>
      </c>
      <c r="H383" s="14">
        <v>522</v>
      </c>
      <c r="I383"/>
    </row>
    <row r="384" spans="1:9" outlineLevel="1" x14ac:dyDescent="0.2">
      <c r="A384" s="15"/>
      <c r="B384" s="16" t="s">
        <v>1</v>
      </c>
      <c r="C384" s="17">
        <v>1103971</v>
      </c>
      <c r="D384" s="18">
        <v>1193</v>
      </c>
      <c r="E384" s="17">
        <v>-622325.91</v>
      </c>
      <c r="F384" s="18">
        <v>-671</v>
      </c>
      <c r="G384" s="19">
        <v>481645.09</v>
      </c>
      <c r="H384" s="20">
        <v>522</v>
      </c>
      <c r="I384"/>
    </row>
    <row r="385" spans="1:9" outlineLevel="2" x14ac:dyDescent="0.2">
      <c r="A385" s="21"/>
      <c r="B385" s="22" t="s">
        <v>2</v>
      </c>
      <c r="C385" s="23">
        <v>91612.01</v>
      </c>
      <c r="D385" s="27">
        <v>99</v>
      </c>
      <c r="E385" s="23">
        <v>-76908.850000000006</v>
      </c>
      <c r="F385" s="24">
        <v>-82</v>
      </c>
      <c r="G385" s="25">
        <v>14703.16</v>
      </c>
      <c r="H385" s="26">
        <v>17</v>
      </c>
    </row>
    <row r="386" spans="1:9" outlineLevel="2" x14ac:dyDescent="0.2">
      <c r="A386" s="21"/>
      <c r="B386" s="22" t="s">
        <v>3</v>
      </c>
      <c r="C386" s="23">
        <v>91612.01</v>
      </c>
      <c r="D386" s="27">
        <v>99</v>
      </c>
      <c r="E386" s="23">
        <v>-91612.01</v>
      </c>
      <c r="F386" s="24">
        <v>-99</v>
      </c>
      <c r="G386" s="25">
        <v>0</v>
      </c>
      <c r="H386" s="26">
        <v>0</v>
      </c>
    </row>
    <row r="387" spans="1:9" outlineLevel="2" x14ac:dyDescent="0.2">
      <c r="A387" s="21"/>
      <c r="B387" s="22" t="s">
        <v>4</v>
      </c>
      <c r="C387" s="23">
        <v>91612.01</v>
      </c>
      <c r="D387" s="27">
        <v>99</v>
      </c>
      <c r="E387" s="23">
        <v>-91612.01</v>
      </c>
      <c r="F387" s="24">
        <v>-99</v>
      </c>
      <c r="G387" s="25">
        <v>0</v>
      </c>
      <c r="H387" s="26">
        <v>0</v>
      </c>
    </row>
    <row r="388" spans="1:9" outlineLevel="2" x14ac:dyDescent="0.2">
      <c r="A388" s="21"/>
      <c r="B388" s="22" t="s">
        <v>5</v>
      </c>
      <c r="C388" s="23">
        <v>91612.01</v>
      </c>
      <c r="D388" s="27">
        <v>99</v>
      </c>
      <c r="E388" s="23">
        <v>-90761.01</v>
      </c>
      <c r="F388" s="24">
        <v>-98</v>
      </c>
      <c r="G388" s="25">
        <v>851</v>
      </c>
      <c r="H388" s="26">
        <v>1</v>
      </c>
    </row>
    <row r="389" spans="1:9" outlineLevel="2" x14ac:dyDescent="0.2">
      <c r="A389" s="21"/>
      <c r="B389" s="22" t="s">
        <v>6</v>
      </c>
      <c r="C389" s="23">
        <v>91612.01</v>
      </c>
      <c r="D389" s="27">
        <v>99</v>
      </c>
      <c r="E389" s="23">
        <v>-91612.01</v>
      </c>
      <c r="F389" s="24">
        <v>-99</v>
      </c>
      <c r="G389" s="25">
        <v>0</v>
      </c>
      <c r="H389" s="26">
        <v>0</v>
      </c>
    </row>
    <row r="390" spans="1:9" outlineLevel="2" x14ac:dyDescent="0.2">
      <c r="A390" s="21"/>
      <c r="B390" s="22" t="s">
        <v>7</v>
      </c>
      <c r="C390" s="23">
        <v>91612.01</v>
      </c>
      <c r="D390" s="27">
        <v>99</v>
      </c>
      <c r="E390" s="23">
        <v>-89059.01</v>
      </c>
      <c r="F390" s="24">
        <v>-96</v>
      </c>
      <c r="G390" s="25">
        <v>2553</v>
      </c>
      <c r="H390" s="26">
        <v>3</v>
      </c>
    </row>
    <row r="391" spans="1:9" outlineLevel="2" x14ac:dyDescent="0.2">
      <c r="A391" s="21"/>
      <c r="B391" s="22" t="s">
        <v>8</v>
      </c>
      <c r="C391" s="23">
        <v>91612.01</v>
      </c>
      <c r="D391" s="27">
        <v>99</v>
      </c>
      <c r="E391" s="23">
        <v>-90761.01</v>
      </c>
      <c r="F391" s="24">
        <v>-98</v>
      </c>
      <c r="G391" s="25">
        <v>851</v>
      </c>
      <c r="H391" s="26">
        <v>1</v>
      </c>
    </row>
    <row r="392" spans="1:9" outlineLevel="2" x14ac:dyDescent="0.2">
      <c r="A392" s="21"/>
      <c r="B392" s="22" t="s">
        <v>9</v>
      </c>
      <c r="C392" s="23">
        <v>91612.01</v>
      </c>
      <c r="D392" s="27">
        <v>99</v>
      </c>
      <c r="E392" s="23">
        <v>0</v>
      </c>
      <c r="F392" s="24">
        <v>0</v>
      </c>
      <c r="G392" s="25">
        <v>91612.01</v>
      </c>
      <c r="H392" s="26">
        <v>99</v>
      </c>
    </row>
    <row r="393" spans="1:9" outlineLevel="2" x14ac:dyDescent="0.2">
      <c r="A393" s="21"/>
      <c r="B393" s="22" t="s">
        <v>10</v>
      </c>
      <c r="C393" s="23">
        <v>91612.01</v>
      </c>
      <c r="D393" s="27">
        <v>99</v>
      </c>
      <c r="E393" s="23">
        <v>0</v>
      </c>
      <c r="F393" s="24">
        <v>0</v>
      </c>
      <c r="G393" s="25">
        <v>91612.01</v>
      </c>
      <c r="H393" s="26">
        <v>99</v>
      </c>
    </row>
    <row r="394" spans="1:9" outlineLevel="2" x14ac:dyDescent="0.2">
      <c r="A394" s="21"/>
      <c r="B394" s="22" t="s">
        <v>11</v>
      </c>
      <c r="C394" s="23">
        <v>91612.01</v>
      </c>
      <c r="D394" s="27">
        <v>99</v>
      </c>
      <c r="E394" s="23">
        <v>0</v>
      </c>
      <c r="F394" s="24">
        <v>0</v>
      </c>
      <c r="G394" s="25">
        <v>91612.01</v>
      </c>
      <c r="H394" s="26">
        <v>99</v>
      </c>
    </row>
    <row r="395" spans="1:9" outlineLevel="2" x14ac:dyDescent="0.2">
      <c r="A395" s="21"/>
      <c r="B395" s="22" t="s">
        <v>12</v>
      </c>
      <c r="C395" s="23">
        <v>91612.01</v>
      </c>
      <c r="D395" s="27">
        <v>99</v>
      </c>
      <c r="E395" s="23">
        <v>0</v>
      </c>
      <c r="F395" s="24">
        <v>0</v>
      </c>
      <c r="G395" s="25">
        <v>91612.01</v>
      </c>
      <c r="H395" s="26">
        <v>99</v>
      </c>
    </row>
    <row r="396" spans="1:9" outlineLevel="2" x14ac:dyDescent="0.2">
      <c r="A396" s="21"/>
      <c r="B396" s="22" t="s">
        <v>13</v>
      </c>
      <c r="C396" s="23">
        <v>96238.89</v>
      </c>
      <c r="D396" s="27">
        <v>104</v>
      </c>
      <c r="E396" s="23">
        <v>0</v>
      </c>
      <c r="F396" s="24">
        <v>0</v>
      </c>
      <c r="G396" s="25">
        <v>96238.89</v>
      </c>
      <c r="H396" s="26">
        <v>104</v>
      </c>
    </row>
    <row r="397" spans="1:9" ht="33.75" collapsed="1" x14ac:dyDescent="0.2">
      <c r="A397" s="12" t="s">
        <v>70</v>
      </c>
      <c r="B397" s="12" t="s">
        <v>71</v>
      </c>
      <c r="C397" s="13">
        <v>8491714.0800000001</v>
      </c>
      <c r="D397" s="14">
        <v>12407</v>
      </c>
      <c r="E397" s="13">
        <v>1045513.62</v>
      </c>
      <c r="F397" s="14">
        <v>1446</v>
      </c>
      <c r="G397" s="13">
        <v>9537227.6999999993</v>
      </c>
      <c r="H397" s="14">
        <v>13853</v>
      </c>
      <c r="I397"/>
    </row>
    <row r="398" spans="1:9" outlineLevel="1" x14ac:dyDescent="0.2">
      <c r="A398" s="15"/>
      <c r="B398" s="16" t="s">
        <v>1</v>
      </c>
      <c r="C398" s="17">
        <v>8491714.0800000001</v>
      </c>
      <c r="D398" s="18">
        <v>12407</v>
      </c>
      <c r="E398" s="17">
        <v>1045513.62</v>
      </c>
      <c r="F398" s="18">
        <v>1446</v>
      </c>
      <c r="G398" s="19">
        <v>9537227.6999999993</v>
      </c>
      <c r="H398" s="20">
        <v>13853</v>
      </c>
      <c r="I398"/>
    </row>
    <row r="399" spans="1:9" outlineLevel="2" x14ac:dyDescent="0.2">
      <c r="A399" s="21"/>
      <c r="B399" s="22" t="s">
        <v>2</v>
      </c>
      <c r="C399" s="23">
        <v>653756.93999999994</v>
      </c>
      <c r="D399" s="24">
        <v>1143</v>
      </c>
      <c r="E399" s="23">
        <v>0</v>
      </c>
      <c r="F399" s="24">
        <v>0</v>
      </c>
      <c r="G399" s="25">
        <v>653756.93999999994</v>
      </c>
      <c r="H399" s="26">
        <v>1143</v>
      </c>
    </row>
    <row r="400" spans="1:9" outlineLevel="2" x14ac:dyDescent="0.2">
      <c r="A400" s="21"/>
      <c r="B400" s="22" t="s">
        <v>3</v>
      </c>
      <c r="C400" s="23">
        <v>1423904.94</v>
      </c>
      <c r="D400" s="24">
        <v>1545</v>
      </c>
      <c r="E400" s="23">
        <v>0</v>
      </c>
      <c r="F400" s="24">
        <v>0</v>
      </c>
      <c r="G400" s="25">
        <v>1423904.94</v>
      </c>
      <c r="H400" s="26">
        <v>1545</v>
      </c>
    </row>
    <row r="401" spans="1:9" outlineLevel="2" x14ac:dyDescent="0.2">
      <c r="A401" s="21"/>
      <c r="B401" s="22" t="s">
        <v>4</v>
      </c>
      <c r="C401" s="23">
        <v>1166226.58</v>
      </c>
      <c r="D401" s="24">
        <v>1400</v>
      </c>
      <c r="E401" s="23">
        <v>0</v>
      </c>
      <c r="F401" s="24">
        <v>0</v>
      </c>
      <c r="G401" s="25">
        <v>1166226.58</v>
      </c>
      <c r="H401" s="26">
        <v>1400</v>
      </c>
    </row>
    <row r="402" spans="1:9" outlineLevel="2" x14ac:dyDescent="0.2">
      <c r="A402" s="21"/>
      <c r="B402" s="22" t="s">
        <v>5</v>
      </c>
      <c r="C402" s="23">
        <v>659993.9</v>
      </c>
      <c r="D402" s="27">
        <v>925</v>
      </c>
      <c r="E402" s="23">
        <v>0</v>
      </c>
      <c r="F402" s="24">
        <v>0</v>
      </c>
      <c r="G402" s="25">
        <v>659993.9</v>
      </c>
      <c r="H402" s="26">
        <v>925</v>
      </c>
    </row>
    <row r="403" spans="1:9" outlineLevel="2" x14ac:dyDescent="0.2">
      <c r="A403" s="21"/>
      <c r="B403" s="22" t="s">
        <v>6</v>
      </c>
      <c r="C403" s="23">
        <v>573944.31999999995</v>
      </c>
      <c r="D403" s="27">
        <v>925</v>
      </c>
      <c r="E403" s="23">
        <v>0</v>
      </c>
      <c r="F403" s="24">
        <v>0</v>
      </c>
      <c r="G403" s="25">
        <v>573944.31999999995</v>
      </c>
      <c r="H403" s="26">
        <v>925</v>
      </c>
    </row>
    <row r="404" spans="1:9" outlineLevel="2" x14ac:dyDescent="0.2">
      <c r="A404" s="21"/>
      <c r="B404" s="22" t="s">
        <v>7</v>
      </c>
      <c r="C404" s="23">
        <v>573944.31999999995</v>
      </c>
      <c r="D404" s="27">
        <v>925</v>
      </c>
      <c r="E404" s="23">
        <v>0</v>
      </c>
      <c r="F404" s="24">
        <v>0</v>
      </c>
      <c r="G404" s="25">
        <v>573944.31999999995</v>
      </c>
      <c r="H404" s="26">
        <v>925</v>
      </c>
    </row>
    <row r="405" spans="1:9" outlineLevel="2" x14ac:dyDescent="0.2">
      <c r="A405" s="21"/>
      <c r="B405" s="22" t="s">
        <v>8</v>
      </c>
      <c r="C405" s="23">
        <v>573944.31999999995</v>
      </c>
      <c r="D405" s="27">
        <v>925</v>
      </c>
      <c r="E405" s="23">
        <v>1045513.62</v>
      </c>
      <c r="F405" s="24">
        <v>1446</v>
      </c>
      <c r="G405" s="25">
        <v>1619457.94</v>
      </c>
      <c r="H405" s="26">
        <v>2371</v>
      </c>
    </row>
    <row r="406" spans="1:9" outlineLevel="2" x14ac:dyDescent="0.2">
      <c r="A406" s="21"/>
      <c r="B406" s="22" t="s">
        <v>9</v>
      </c>
      <c r="C406" s="23">
        <v>573944.31999999995</v>
      </c>
      <c r="D406" s="27">
        <v>925</v>
      </c>
      <c r="E406" s="23">
        <v>0</v>
      </c>
      <c r="F406" s="24">
        <v>0</v>
      </c>
      <c r="G406" s="25">
        <v>573944.31999999995</v>
      </c>
      <c r="H406" s="26">
        <v>925</v>
      </c>
    </row>
    <row r="407" spans="1:9" outlineLevel="2" x14ac:dyDescent="0.2">
      <c r="A407" s="21"/>
      <c r="B407" s="22" t="s">
        <v>10</v>
      </c>
      <c r="C407" s="23">
        <v>573944.31999999995</v>
      </c>
      <c r="D407" s="27">
        <v>925</v>
      </c>
      <c r="E407" s="23">
        <v>0</v>
      </c>
      <c r="F407" s="24">
        <v>0</v>
      </c>
      <c r="G407" s="25">
        <v>573944.31999999995</v>
      </c>
      <c r="H407" s="26">
        <v>925</v>
      </c>
    </row>
    <row r="408" spans="1:9" outlineLevel="2" x14ac:dyDescent="0.2">
      <c r="A408" s="21"/>
      <c r="B408" s="22" t="s">
        <v>11</v>
      </c>
      <c r="C408" s="23">
        <v>573944.31999999995</v>
      </c>
      <c r="D408" s="27">
        <v>925</v>
      </c>
      <c r="E408" s="23">
        <v>0</v>
      </c>
      <c r="F408" s="24">
        <v>0</v>
      </c>
      <c r="G408" s="25">
        <v>573944.31999999995</v>
      </c>
      <c r="H408" s="26">
        <v>925</v>
      </c>
    </row>
    <row r="409" spans="1:9" outlineLevel="2" x14ac:dyDescent="0.2">
      <c r="A409" s="21"/>
      <c r="B409" s="22" t="s">
        <v>12</v>
      </c>
      <c r="C409" s="23">
        <v>573944.31999999995</v>
      </c>
      <c r="D409" s="27">
        <v>925</v>
      </c>
      <c r="E409" s="23">
        <v>0</v>
      </c>
      <c r="F409" s="24">
        <v>0</v>
      </c>
      <c r="G409" s="25">
        <v>573944.31999999995</v>
      </c>
      <c r="H409" s="26">
        <v>925</v>
      </c>
    </row>
    <row r="410" spans="1:9" outlineLevel="2" x14ac:dyDescent="0.2">
      <c r="A410" s="21"/>
      <c r="B410" s="22" t="s">
        <v>13</v>
      </c>
      <c r="C410" s="23">
        <v>570221.48</v>
      </c>
      <c r="D410" s="27">
        <v>919</v>
      </c>
      <c r="E410" s="23">
        <v>0</v>
      </c>
      <c r="F410" s="24">
        <v>0</v>
      </c>
      <c r="G410" s="25">
        <v>570221.48</v>
      </c>
      <c r="H410" s="26">
        <v>919</v>
      </c>
    </row>
    <row r="411" spans="1:9" collapsed="1" x14ac:dyDescent="0.2">
      <c r="A411" s="155" t="s">
        <v>72</v>
      </c>
      <c r="B411" s="155"/>
      <c r="C411" s="13">
        <v>438944816.83999997</v>
      </c>
      <c r="D411" s="14">
        <v>498933</v>
      </c>
      <c r="E411" s="13">
        <v>-58326183.890000001</v>
      </c>
      <c r="F411" s="14">
        <v>-40257</v>
      </c>
      <c r="G411" s="13">
        <v>380618632.94999999</v>
      </c>
      <c r="H411" s="14">
        <v>458676</v>
      </c>
      <c r="I411"/>
    </row>
    <row r="412" spans="1:9" x14ac:dyDescent="0.2">
      <c r="B412" s="1"/>
      <c r="C412" s="1"/>
      <c r="D412" s="1"/>
      <c r="E412" s="2"/>
      <c r="F412" s="1"/>
      <c r="G412" s="2"/>
      <c r="H412" s="1"/>
      <c r="I412"/>
    </row>
    <row r="413" spans="1:9" x14ac:dyDescent="0.2">
      <c r="B413" s="1"/>
      <c r="C413" s="1"/>
      <c r="D413" s="1"/>
      <c r="E413" s="2"/>
      <c r="F413" s="1"/>
      <c r="G413" s="2"/>
      <c r="H413" s="1"/>
      <c r="I413"/>
    </row>
    <row r="414" spans="1:9" x14ac:dyDescent="0.2">
      <c r="B414" s="1"/>
      <c r="C414" s="1"/>
      <c r="D414" s="1"/>
      <c r="E414" s="2"/>
      <c r="F414" s="1"/>
      <c r="G414" s="2"/>
      <c r="H414" s="1"/>
      <c r="I414"/>
    </row>
    <row r="415" spans="1:9" x14ac:dyDescent="0.2">
      <c r="B415" s="1"/>
      <c r="C415" s="1"/>
      <c r="D415" s="1"/>
      <c r="E415" s="2"/>
      <c r="F415" s="1"/>
      <c r="G415" s="2"/>
      <c r="H415" s="1"/>
      <c r="I415"/>
    </row>
    <row r="416" spans="1:9" x14ac:dyDescent="0.2">
      <c r="B416" s="1"/>
      <c r="C416" s="1"/>
      <c r="D416" s="1"/>
      <c r="E416" s="2"/>
      <c r="F416" s="1"/>
      <c r="G416" s="2"/>
      <c r="H416" s="1"/>
      <c r="I416"/>
    </row>
    <row r="417" spans="2:9" x14ac:dyDescent="0.2">
      <c r="B417" s="1"/>
      <c r="C417" s="1"/>
      <c r="D417" s="1"/>
      <c r="E417" s="2"/>
      <c r="F417" s="1"/>
      <c r="G417" s="2"/>
      <c r="H417" s="1"/>
      <c r="I417"/>
    </row>
    <row r="418" spans="2:9" x14ac:dyDescent="0.2">
      <c r="B418" s="1"/>
      <c r="C418" s="1"/>
      <c r="D418" s="1"/>
      <c r="E418" s="2"/>
      <c r="F418" s="1"/>
      <c r="G418" s="2"/>
      <c r="H418" s="1"/>
      <c r="I418"/>
    </row>
    <row r="419" spans="2:9" x14ac:dyDescent="0.2">
      <c r="B419" s="1"/>
      <c r="C419" s="1"/>
      <c r="D419" s="1"/>
      <c r="E419" s="2"/>
      <c r="F419" s="1"/>
      <c r="G419" s="2"/>
      <c r="H419" s="1"/>
      <c r="I419"/>
    </row>
    <row r="420" spans="2:9" x14ac:dyDescent="0.2">
      <c r="B420" s="1"/>
      <c r="C420" s="1"/>
      <c r="D420" s="1"/>
      <c r="E420" s="2"/>
      <c r="F420" s="1"/>
      <c r="G420" s="2"/>
      <c r="H420" s="1"/>
      <c r="I420"/>
    </row>
    <row r="421" spans="2:9" x14ac:dyDescent="0.2">
      <c r="B421" s="1"/>
      <c r="C421" s="1"/>
      <c r="D421" s="1"/>
      <c r="E421" s="2"/>
      <c r="F421" s="1"/>
      <c r="G421" s="2"/>
      <c r="H421" s="1"/>
      <c r="I421"/>
    </row>
    <row r="422" spans="2:9" x14ac:dyDescent="0.2">
      <c r="B422" s="1"/>
      <c r="C422" s="1"/>
      <c r="D422" s="1"/>
      <c r="E422" s="2"/>
      <c r="F422" s="1"/>
      <c r="G422" s="2"/>
      <c r="H422" s="1"/>
      <c r="I422"/>
    </row>
    <row r="423" spans="2:9" x14ac:dyDescent="0.2">
      <c r="B423" s="1"/>
      <c r="C423" s="1"/>
      <c r="D423" s="1"/>
      <c r="E423" s="2"/>
      <c r="F423" s="1"/>
      <c r="G423" s="2"/>
      <c r="H423" s="1"/>
      <c r="I423"/>
    </row>
    <row r="424" spans="2:9" x14ac:dyDescent="0.2">
      <c r="B424" s="1"/>
      <c r="C424" s="1"/>
      <c r="D424" s="1"/>
      <c r="E424" s="2"/>
      <c r="F424" s="1"/>
      <c r="G424" s="3"/>
      <c r="H424" s="4"/>
      <c r="I424"/>
    </row>
    <row r="425" spans="2:9" x14ac:dyDescent="0.2">
      <c r="B425" s="1"/>
      <c r="C425" s="1"/>
      <c r="D425" s="1"/>
      <c r="E425" s="2"/>
      <c r="F425" s="1"/>
      <c r="G425" s="3"/>
      <c r="H425" s="4"/>
      <c r="I425"/>
    </row>
    <row r="426" spans="2:9" x14ac:dyDescent="0.2">
      <c r="B426" s="1"/>
      <c r="C426" s="1"/>
      <c r="D426" s="1"/>
      <c r="E426" s="2"/>
      <c r="F426" s="1"/>
      <c r="G426" s="3"/>
      <c r="H426" s="4"/>
      <c r="I426"/>
    </row>
    <row r="427" spans="2:9" x14ac:dyDescent="0.2">
      <c r="B427" s="1"/>
      <c r="C427" s="1"/>
      <c r="D427" s="1"/>
      <c r="E427" s="2"/>
      <c r="F427" s="1"/>
      <c r="G427" s="3"/>
      <c r="H427" s="4"/>
      <c r="I427"/>
    </row>
    <row r="428" spans="2:9" x14ac:dyDescent="0.2">
      <c r="B428" s="1"/>
      <c r="C428" s="1"/>
      <c r="D428" s="1"/>
      <c r="E428" s="2"/>
      <c r="F428" s="1"/>
      <c r="G428" s="3"/>
      <c r="H428" s="4"/>
      <c r="I428"/>
    </row>
    <row r="429" spans="2:9" x14ac:dyDescent="0.2">
      <c r="B429" s="1"/>
      <c r="C429" s="1"/>
      <c r="D429" s="1"/>
      <c r="E429" s="2"/>
      <c r="F429" s="1"/>
      <c r="G429" s="3"/>
      <c r="H429" s="4"/>
      <c r="I429"/>
    </row>
    <row r="430" spans="2:9" x14ac:dyDescent="0.2">
      <c r="B430" s="1"/>
      <c r="C430" s="1"/>
      <c r="D430" s="1"/>
      <c r="E430" s="2"/>
      <c r="F430" s="1"/>
      <c r="G430" s="3"/>
      <c r="H430" s="4"/>
      <c r="I430"/>
    </row>
    <row r="431" spans="2:9" x14ac:dyDescent="0.2">
      <c r="B431" s="1"/>
      <c r="C431" s="1"/>
      <c r="D431" s="1"/>
      <c r="E431" s="2"/>
      <c r="F431" s="1"/>
      <c r="G431" s="3"/>
      <c r="H431" s="4"/>
      <c r="I431"/>
    </row>
    <row r="432" spans="2:9" x14ac:dyDescent="0.2">
      <c r="B432" s="1"/>
      <c r="C432" s="1"/>
      <c r="D432" s="1"/>
      <c r="E432" s="2"/>
      <c r="F432" s="1"/>
      <c r="G432" s="3"/>
      <c r="H432" s="4"/>
      <c r="I432"/>
    </row>
    <row r="433" spans="2:9" x14ac:dyDescent="0.2">
      <c r="B433" s="1"/>
      <c r="C433" s="1"/>
      <c r="D433" s="1"/>
      <c r="E433" s="2"/>
      <c r="F433" s="1"/>
      <c r="G433" s="3"/>
      <c r="H433" s="4"/>
      <c r="I433"/>
    </row>
    <row r="434" spans="2:9" x14ac:dyDescent="0.2">
      <c r="B434" s="1"/>
      <c r="C434" s="1"/>
      <c r="D434" s="1"/>
      <c r="E434" s="2"/>
      <c r="F434" s="1"/>
      <c r="G434" s="3"/>
      <c r="H434" s="4"/>
      <c r="I434"/>
    </row>
    <row r="435" spans="2:9" x14ac:dyDescent="0.2">
      <c r="B435" s="1"/>
      <c r="C435" s="1"/>
      <c r="D435" s="1"/>
      <c r="E435" s="2"/>
      <c r="F435" s="1"/>
      <c r="G435" s="3"/>
      <c r="H435" s="4"/>
      <c r="I435"/>
    </row>
    <row r="436" spans="2:9" x14ac:dyDescent="0.2">
      <c r="B436" s="1"/>
      <c r="C436" s="1"/>
      <c r="D436" s="1"/>
      <c r="E436" s="2"/>
      <c r="F436" s="1"/>
      <c r="G436" s="3"/>
      <c r="H436" s="4"/>
      <c r="I436"/>
    </row>
    <row r="437" spans="2:9" x14ac:dyDescent="0.2">
      <c r="B437" s="1"/>
      <c r="C437" s="1"/>
      <c r="D437" s="1"/>
      <c r="E437" s="2"/>
      <c r="F437" s="1"/>
      <c r="G437" s="3"/>
      <c r="H437" s="4"/>
      <c r="I437"/>
    </row>
    <row r="438" spans="2:9" x14ac:dyDescent="0.2">
      <c r="B438" s="1"/>
      <c r="C438" s="1"/>
      <c r="D438" s="1"/>
      <c r="E438" s="2"/>
      <c r="F438" s="1"/>
      <c r="G438" s="3"/>
      <c r="H438" s="4"/>
      <c r="I438"/>
    </row>
    <row r="439" spans="2:9" x14ac:dyDescent="0.2">
      <c r="B439" s="1"/>
      <c r="C439" s="1"/>
      <c r="D439" s="1"/>
      <c r="E439" s="2"/>
      <c r="F439" s="1"/>
      <c r="G439" s="3"/>
      <c r="H439" s="4"/>
      <c r="I439"/>
    </row>
    <row r="440" spans="2:9" x14ac:dyDescent="0.2">
      <c r="B440" s="1"/>
      <c r="C440" s="1"/>
      <c r="D440" s="1"/>
      <c r="E440" s="2"/>
      <c r="F440" s="1"/>
      <c r="G440" s="3"/>
      <c r="H440" s="4"/>
      <c r="I440"/>
    </row>
    <row r="441" spans="2:9" x14ac:dyDescent="0.2">
      <c r="B441" s="1"/>
      <c r="C441" s="1"/>
      <c r="D441" s="1"/>
      <c r="E441" s="2"/>
      <c r="F441" s="1"/>
      <c r="G441" s="3"/>
      <c r="H441" s="4"/>
      <c r="I441"/>
    </row>
    <row r="442" spans="2:9" x14ac:dyDescent="0.2">
      <c r="B442" s="1"/>
      <c r="C442" s="1"/>
      <c r="D442" s="1"/>
      <c r="E442" s="2"/>
      <c r="F442" s="1"/>
      <c r="G442" s="3"/>
      <c r="H442" s="4"/>
      <c r="I442"/>
    </row>
    <row r="443" spans="2:9" x14ac:dyDescent="0.2">
      <c r="B443" s="1"/>
      <c r="C443" s="1"/>
      <c r="D443" s="1"/>
      <c r="E443" s="2"/>
      <c r="F443" s="1"/>
      <c r="G443" s="3"/>
      <c r="H443" s="4"/>
      <c r="I443"/>
    </row>
    <row r="444" spans="2:9" x14ac:dyDescent="0.2">
      <c r="B444" s="1"/>
      <c r="C444" s="1"/>
      <c r="D444" s="1"/>
      <c r="E444" s="2"/>
      <c r="F444" s="1"/>
      <c r="G444" s="3"/>
      <c r="H444" s="4"/>
      <c r="I444"/>
    </row>
    <row r="445" spans="2:9" x14ac:dyDescent="0.2">
      <c r="B445" s="1"/>
      <c r="C445" s="1"/>
      <c r="D445" s="1"/>
      <c r="E445" s="2"/>
      <c r="F445" s="1"/>
      <c r="G445" s="3"/>
      <c r="H445" s="4"/>
      <c r="I445"/>
    </row>
    <row r="446" spans="2:9" x14ac:dyDescent="0.2">
      <c r="B446" s="1"/>
      <c r="C446" s="1"/>
      <c r="D446" s="1"/>
      <c r="E446" s="2"/>
      <c r="F446" s="1"/>
      <c r="G446" s="3"/>
      <c r="H446" s="4"/>
      <c r="I446"/>
    </row>
    <row r="447" spans="2:9" x14ac:dyDescent="0.2">
      <c r="B447" s="1"/>
      <c r="C447" s="1"/>
      <c r="D447" s="1"/>
      <c r="E447" s="2"/>
      <c r="F447" s="1"/>
      <c r="G447" s="3"/>
      <c r="H447" s="4"/>
      <c r="I447"/>
    </row>
    <row r="448" spans="2:9" x14ac:dyDescent="0.2">
      <c r="B448" s="1"/>
      <c r="C448" s="1"/>
      <c r="D448" s="1"/>
      <c r="E448" s="2"/>
      <c r="F448" s="1"/>
      <c r="G448" s="3"/>
      <c r="H448" s="4"/>
      <c r="I448"/>
    </row>
    <row r="449" spans="2:9" x14ac:dyDescent="0.2">
      <c r="B449" s="1"/>
      <c r="C449" s="1"/>
      <c r="D449" s="1"/>
      <c r="E449" s="2"/>
      <c r="F449" s="1"/>
      <c r="G449" s="3"/>
      <c r="H449" s="4"/>
      <c r="I449"/>
    </row>
    <row r="450" spans="2:9" x14ac:dyDescent="0.2">
      <c r="B450" s="1"/>
      <c r="C450" s="1"/>
      <c r="D450" s="1"/>
      <c r="E450" s="2"/>
      <c r="F450" s="1"/>
      <c r="G450" s="3"/>
      <c r="H450" s="4"/>
      <c r="I450"/>
    </row>
    <row r="451" spans="2:9" x14ac:dyDescent="0.2">
      <c r="B451" s="1"/>
      <c r="C451" s="1"/>
      <c r="D451" s="1"/>
      <c r="E451" s="2"/>
      <c r="F451" s="1"/>
      <c r="G451" s="3"/>
      <c r="H451" s="4"/>
      <c r="I451"/>
    </row>
    <row r="452" spans="2:9" x14ac:dyDescent="0.2">
      <c r="B452" s="1"/>
      <c r="C452" s="1"/>
      <c r="D452" s="1"/>
      <c r="E452" s="2"/>
      <c r="F452" s="1"/>
      <c r="G452" s="3"/>
      <c r="H452" s="4"/>
      <c r="I452"/>
    </row>
    <row r="453" spans="2:9" x14ac:dyDescent="0.2">
      <c r="B453" s="1"/>
      <c r="C453" s="1"/>
      <c r="D453" s="1"/>
      <c r="E453" s="2"/>
      <c r="F453" s="1"/>
      <c r="G453" s="3"/>
      <c r="H453" s="4"/>
      <c r="I453"/>
    </row>
    <row r="454" spans="2:9" x14ac:dyDescent="0.2">
      <c r="B454" s="1"/>
      <c r="C454" s="1"/>
      <c r="D454" s="1"/>
      <c r="E454" s="2"/>
      <c r="F454" s="1"/>
      <c r="G454" s="3"/>
      <c r="H454" s="4"/>
      <c r="I454"/>
    </row>
    <row r="455" spans="2:9" x14ac:dyDescent="0.2">
      <c r="B455" s="1"/>
      <c r="C455" s="1"/>
      <c r="D455" s="1"/>
      <c r="E455" s="2"/>
      <c r="F455" s="1"/>
      <c r="G455" s="3"/>
      <c r="H455" s="4"/>
      <c r="I455"/>
    </row>
    <row r="456" spans="2:9" x14ac:dyDescent="0.2">
      <c r="B456" s="1"/>
      <c r="C456" s="1"/>
      <c r="D456" s="1"/>
      <c r="E456" s="2"/>
      <c r="F456" s="1"/>
      <c r="G456" s="3"/>
      <c r="H456" s="4"/>
      <c r="I456"/>
    </row>
    <row r="457" spans="2:9" x14ac:dyDescent="0.2">
      <c r="B457" s="1"/>
      <c r="C457" s="1"/>
      <c r="D457" s="1"/>
      <c r="E457" s="2"/>
      <c r="F457" s="1"/>
      <c r="G457" s="3"/>
      <c r="H457" s="4"/>
      <c r="I457"/>
    </row>
    <row r="458" spans="2:9" x14ac:dyDescent="0.2">
      <c r="B458" s="1"/>
      <c r="C458" s="1"/>
      <c r="D458" s="1"/>
      <c r="E458" s="2"/>
      <c r="F458" s="1"/>
      <c r="G458" s="3"/>
      <c r="H458" s="4"/>
      <c r="I458"/>
    </row>
    <row r="459" spans="2:9" x14ac:dyDescent="0.2">
      <c r="B459" s="1"/>
      <c r="C459" s="1"/>
      <c r="D459" s="1"/>
      <c r="E459" s="2"/>
      <c r="F459" s="1"/>
      <c r="G459" s="3"/>
      <c r="H459" s="4"/>
      <c r="I459"/>
    </row>
    <row r="460" spans="2:9" x14ac:dyDescent="0.2">
      <c r="B460" s="1"/>
      <c r="C460" s="1"/>
      <c r="D460" s="1"/>
      <c r="E460" s="2"/>
      <c r="F460" s="1"/>
      <c r="G460" s="3"/>
      <c r="H460" s="4"/>
      <c r="I460"/>
    </row>
    <row r="461" spans="2:9" x14ac:dyDescent="0.2">
      <c r="B461" s="1"/>
      <c r="C461" s="1"/>
      <c r="D461" s="1"/>
      <c r="E461" s="2"/>
      <c r="F461" s="1"/>
      <c r="G461" s="3"/>
      <c r="H461" s="4"/>
      <c r="I461"/>
    </row>
    <row r="462" spans="2:9" x14ac:dyDescent="0.2">
      <c r="B462" s="1"/>
      <c r="C462" s="1"/>
      <c r="D462" s="1"/>
      <c r="E462" s="2"/>
      <c r="F462" s="1"/>
      <c r="G462" s="3"/>
      <c r="H462" s="4"/>
      <c r="I462"/>
    </row>
    <row r="463" spans="2:9" x14ac:dyDescent="0.2">
      <c r="B463" s="1"/>
      <c r="C463" s="1"/>
      <c r="D463" s="1"/>
      <c r="E463" s="2"/>
      <c r="F463" s="1"/>
      <c r="G463" s="3"/>
      <c r="H463" s="4"/>
      <c r="I463"/>
    </row>
    <row r="464" spans="2:9" x14ac:dyDescent="0.2">
      <c r="B464" s="1"/>
      <c r="C464" s="1"/>
      <c r="D464" s="1"/>
      <c r="E464" s="2"/>
      <c r="F464" s="1"/>
      <c r="G464" s="3"/>
      <c r="H464" s="4"/>
      <c r="I464"/>
    </row>
    <row r="465" spans="2:9" x14ac:dyDescent="0.2">
      <c r="B465" s="1"/>
      <c r="C465" s="1"/>
      <c r="D465" s="1"/>
      <c r="E465" s="2"/>
      <c r="F465" s="1"/>
      <c r="G465" s="3"/>
      <c r="H465" s="4"/>
      <c r="I465"/>
    </row>
    <row r="466" spans="2:9" x14ac:dyDescent="0.2">
      <c r="B466" s="1"/>
      <c r="C466" s="1"/>
      <c r="D466" s="1"/>
      <c r="E466" s="2"/>
      <c r="F466" s="1"/>
      <c r="G466" s="3"/>
      <c r="H466" s="4"/>
      <c r="I466"/>
    </row>
    <row r="467" spans="2:9" x14ac:dyDescent="0.2">
      <c r="B467" s="1"/>
      <c r="C467" s="1"/>
      <c r="D467" s="1"/>
      <c r="E467" s="2"/>
      <c r="F467" s="1"/>
      <c r="G467" s="3"/>
      <c r="H467" s="4"/>
      <c r="I467"/>
    </row>
    <row r="468" spans="2:9" x14ac:dyDescent="0.2">
      <c r="B468" s="1"/>
      <c r="C468" s="1"/>
      <c r="D468" s="1"/>
      <c r="E468" s="2"/>
      <c r="F468" s="1"/>
      <c r="G468" s="3"/>
      <c r="H468" s="4"/>
      <c r="I468"/>
    </row>
    <row r="469" spans="2:9" x14ac:dyDescent="0.2">
      <c r="B469" s="1"/>
      <c r="C469" s="1"/>
      <c r="D469" s="1"/>
      <c r="E469" s="2"/>
      <c r="F469" s="1"/>
      <c r="G469" s="3"/>
      <c r="H469" s="4"/>
      <c r="I469"/>
    </row>
    <row r="470" spans="2:9" x14ac:dyDescent="0.2">
      <c r="B470" s="1"/>
      <c r="C470" s="1"/>
      <c r="D470" s="1"/>
      <c r="E470" s="2"/>
      <c r="F470" s="1"/>
      <c r="G470" s="3"/>
      <c r="H470" s="4"/>
      <c r="I470"/>
    </row>
    <row r="471" spans="2:9" x14ac:dyDescent="0.2">
      <c r="B471" s="1"/>
      <c r="C471" s="1"/>
      <c r="D471" s="1"/>
      <c r="E471" s="2"/>
      <c r="F471" s="1"/>
      <c r="G471" s="3"/>
      <c r="H471" s="4"/>
      <c r="I471"/>
    </row>
    <row r="472" spans="2:9" x14ac:dyDescent="0.2">
      <c r="B472" s="1"/>
      <c r="C472" s="1"/>
      <c r="D472" s="1"/>
      <c r="E472" s="2"/>
      <c r="F472" s="1"/>
      <c r="G472" s="3"/>
      <c r="H472" s="4"/>
      <c r="I472"/>
    </row>
    <row r="473" spans="2:9" x14ac:dyDescent="0.2">
      <c r="B473" s="1"/>
      <c r="C473" s="1"/>
      <c r="D473" s="1"/>
      <c r="E473" s="2"/>
      <c r="F473" s="1"/>
      <c r="G473" s="3"/>
      <c r="H473" s="4"/>
      <c r="I473"/>
    </row>
    <row r="474" spans="2:9" x14ac:dyDescent="0.2">
      <c r="B474" s="1"/>
      <c r="C474" s="1"/>
      <c r="D474" s="1"/>
      <c r="E474" s="2"/>
      <c r="F474" s="1"/>
      <c r="G474" s="3"/>
      <c r="H474" s="4"/>
      <c r="I474"/>
    </row>
    <row r="475" spans="2:9" x14ac:dyDescent="0.2">
      <c r="B475" s="1"/>
      <c r="C475" s="1"/>
      <c r="D475" s="1"/>
      <c r="E475" s="2"/>
      <c r="F475" s="1"/>
      <c r="G475" s="3"/>
      <c r="H475" s="4"/>
      <c r="I475"/>
    </row>
    <row r="476" spans="2:9" x14ac:dyDescent="0.2">
      <c r="B476" s="1"/>
      <c r="C476" s="1"/>
      <c r="D476" s="1"/>
      <c r="E476" s="2"/>
      <c r="F476" s="1"/>
      <c r="G476" s="3"/>
      <c r="H476" s="4"/>
      <c r="I476"/>
    </row>
    <row r="477" spans="2:9" x14ac:dyDescent="0.2">
      <c r="B477" s="1"/>
      <c r="C477" s="1"/>
      <c r="D477" s="1"/>
      <c r="E477" s="2"/>
      <c r="F477" s="1"/>
      <c r="G477" s="3"/>
      <c r="H477" s="4"/>
      <c r="I477"/>
    </row>
    <row r="478" spans="2:9" x14ac:dyDescent="0.2">
      <c r="B478" s="1"/>
      <c r="C478" s="1"/>
      <c r="D478" s="1"/>
      <c r="E478" s="2"/>
      <c r="F478" s="1"/>
      <c r="G478" s="3"/>
      <c r="H478" s="4"/>
      <c r="I478"/>
    </row>
    <row r="479" spans="2:9" x14ac:dyDescent="0.2">
      <c r="B479" s="1"/>
      <c r="C479" s="1"/>
      <c r="D479" s="1"/>
      <c r="E479" s="2"/>
      <c r="F479" s="1"/>
      <c r="G479" s="3"/>
      <c r="H479" s="4"/>
      <c r="I479"/>
    </row>
    <row r="480" spans="2:9" x14ac:dyDescent="0.2">
      <c r="B480" s="1"/>
      <c r="C480" s="1"/>
      <c r="D480" s="1"/>
      <c r="E480" s="2"/>
      <c r="F480" s="1"/>
      <c r="G480" s="3"/>
      <c r="H480" s="4"/>
      <c r="I480"/>
    </row>
    <row r="481" spans="2:9" x14ac:dyDescent="0.2">
      <c r="B481" s="1"/>
      <c r="C481" s="1"/>
      <c r="D481" s="1"/>
      <c r="E481" s="2"/>
      <c r="F481" s="1"/>
      <c r="G481" s="3"/>
      <c r="H481" s="4"/>
      <c r="I481"/>
    </row>
    <row r="482" spans="2:9" x14ac:dyDescent="0.2">
      <c r="B482" s="1"/>
      <c r="C482" s="1"/>
      <c r="D482" s="1"/>
      <c r="E482" s="2"/>
      <c r="F482" s="1"/>
      <c r="G482" s="3"/>
      <c r="H482" s="4"/>
      <c r="I482"/>
    </row>
    <row r="483" spans="2:9" x14ac:dyDescent="0.2">
      <c r="B483" s="1"/>
      <c r="C483" s="1"/>
      <c r="D483" s="1"/>
      <c r="E483" s="2"/>
      <c r="F483" s="1"/>
      <c r="G483" s="3"/>
      <c r="H483" s="4"/>
      <c r="I483"/>
    </row>
    <row r="484" spans="2:9" x14ac:dyDescent="0.2">
      <c r="B484" s="1"/>
      <c r="C484" s="1"/>
      <c r="D484" s="1"/>
      <c r="E484" s="2"/>
      <c r="F484" s="1"/>
      <c r="G484" s="3"/>
      <c r="H484" s="4"/>
      <c r="I484"/>
    </row>
    <row r="485" spans="2:9" x14ac:dyDescent="0.2">
      <c r="B485" s="1"/>
      <c r="C485" s="1"/>
      <c r="D485" s="1"/>
      <c r="E485" s="2"/>
      <c r="F485" s="1"/>
      <c r="G485" s="3"/>
      <c r="H485" s="4"/>
      <c r="I485"/>
    </row>
    <row r="486" spans="2:9" x14ac:dyDescent="0.2">
      <c r="B486" s="1"/>
      <c r="C486" s="1"/>
      <c r="D486" s="1"/>
      <c r="E486" s="2"/>
      <c r="F486" s="1"/>
      <c r="G486" s="3"/>
      <c r="H486" s="4"/>
      <c r="I486"/>
    </row>
    <row r="487" spans="2:9" x14ac:dyDescent="0.2">
      <c r="B487" s="1"/>
      <c r="C487" s="1"/>
      <c r="D487" s="1"/>
      <c r="E487" s="2"/>
      <c r="F487" s="1"/>
      <c r="G487" s="3"/>
      <c r="H487" s="4"/>
      <c r="I487"/>
    </row>
    <row r="488" spans="2:9" x14ac:dyDescent="0.2">
      <c r="B488" s="1"/>
      <c r="C488" s="1"/>
      <c r="D488" s="1"/>
      <c r="E488" s="2"/>
      <c r="F488" s="1"/>
      <c r="G488" s="3"/>
      <c r="H488" s="4"/>
      <c r="I488"/>
    </row>
    <row r="489" spans="2:9" x14ac:dyDescent="0.2">
      <c r="B489" s="1"/>
      <c r="C489" s="1"/>
      <c r="D489" s="1"/>
      <c r="E489" s="2"/>
      <c r="F489" s="1"/>
      <c r="G489" s="3"/>
      <c r="H489" s="4"/>
      <c r="I489"/>
    </row>
    <row r="490" spans="2:9" x14ac:dyDescent="0.2">
      <c r="B490" s="1"/>
      <c r="C490" s="1"/>
      <c r="D490" s="1"/>
      <c r="E490" s="2"/>
      <c r="F490" s="1"/>
      <c r="G490" s="3"/>
      <c r="H490" s="4"/>
      <c r="I490"/>
    </row>
    <row r="491" spans="2:9" x14ac:dyDescent="0.2">
      <c r="B491" s="1"/>
      <c r="C491" s="1"/>
      <c r="D491" s="1"/>
      <c r="E491" s="2"/>
      <c r="F491" s="1"/>
      <c r="G491" s="3"/>
      <c r="H491" s="4"/>
      <c r="I491"/>
    </row>
    <row r="492" spans="2:9" x14ac:dyDescent="0.2">
      <c r="B492" s="1"/>
      <c r="C492" s="1"/>
      <c r="D492" s="1"/>
      <c r="E492" s="2"/>
      <c r="F492" s="1"/>
      <c r="G492" s="3"/>
      <c r="H492" s="4"/>
      <c r="I492"/>
    </row>
    <row r="493" spans="2:9" x14ac:dyDescent="0.2">
      <c r="B493" s="1"/>
      <c r="C493" s="1"/>
      <c r="D493" s="1"/>
      <c r="E493" s="2"/>
      <c r="F493" s="1"/>
      <c r="G493" s="3"/>
      <c r="H493" s="4"/>
      <c r="I493"/>
    </row>
    <row r="494" spans="2:9" x14ac:dyDescent="0.2">
      <c r="B494" s="1"/>
      <c r="C494" s="1"/>
      <c r="D494" s="1"/>
      <c r="E494" s="2"/>
      <c r="F494" s="1"/>
      <c r="G494" s="3"/>
      <c r="H494" s="4"/>
      <c r="I494"/>
    </row>
    <row r="495" spans="2:9" x14ac:dyDescent="0.2">
      <c r="B495" s="1"/>
      <c r="C495" s="1"/>
      <c r="D495" s="1"/>
      <c r="E495" s="2"/>
      <c r="F495" s="1"/>
      <c r="G495" s="3"/>
      <c r="H495" s="4"/>
      <c r="I495"/>
    </row>
    <row r="496" spans="2:9" x14ac:dyDescent="0.2">
      <c r="B496" s="1"/>
      <c r="C496" s="1"/>
      <c r="D496" s="1"/>
      <c r="E496" s="2"/>
      <c r="F496" s="1"/>
      <c r="G496" s="3"/>
      <c r="H496" s="4"/>
      <c r="I496"/>
    </row>
    <row r="497" spans="2:9" x14ac:dyDescent="0.2">
      <c r="B497" s="1"/>
      <c r="C497" s="1"/>
      <c r="D497" s="1"/>
      <c r="E497" s="2"/>
      <c r="F497" s="1"/>
      <c r="G497" s="3"/>
      <c r="H497" s="4"/>
      <c r="I497"/>
    </row>
    <row r="498" spans="2:9" x14ac:dyDescent="0.2">
      <c r="B498" s="1"/>
      <c r="C498" s="1"/>
      <c r="D498" s="1"/>
      <c r="E498" s="2"/>
      <c r="F498" s="1"/>
      <c r="G498" s="3"/>
      <c r="H498" s="4"/>
      <c r="I498"/>
    </row>
    <row r="499" spans="2:9" x14ac:dyDescent="0.2">
      <c r="B499" s="1"/>
      <c r="C499" s="1"/>
      <c r="D499" s="1"/>
      <c r="E499" s="2"/>
      <c r="F499" s="1"/>
      <c r="G499" s="3"/>
      <c r="H499" s="4"/>
      <c r="I499"/>
    </row>
    <row r="500" spans="2:9" x14ac:dyDescent="0.2">
      <c r="B500" s="1"/>
      <c r="C500" s="1"/>
      <c r="D500" s="1"/>
      <c r="E500" s="2"/>
      <c r="F500" s="1"/>
      <c r="G500" s="3"/>
      <c r="H500" s="4"/>
      <c r="I500"/>
    </row>
    <row r="501" spans="2:9" x14ac:dyDescent="0.2">
      <c r="B501" s="1"/>
      <c r="C501" s="1"/>
      <c r="D501" s="1"/>
      <c r="E501" s="2"/>
      <c r="F501" s="1"/>
      <c r="G501" s="3"/>
      <c r="H501" s="4"/>
      <c r="I501"/>
    </row>
    <row r="502" spans="2:9" x14ac:dyDescent="0.2">
      <c r="B502" s="1"/>
      <c r="C502" s="1"/>
      <c r="D502" s="1"/>
      <c r="E502" s="2"/>
      <c r="F502" s="1"/>
      <c r="G502" s="3"/>
      <c r="H502" s="4"/>
      <c r="I502"/>
    </row>
    <row r="503" spans="2:9" x14ac:dyDescent="0.2">
      <c r="B503" s="1"/>
      <c r="C503" s="1"/>
      <c r="D503" s="1"/>
      <c r="E503" s="2"/>
      <c r="F503" s="1"/>
      <c r="G503" s="3"/>
      <c r="H503" s="4"/>
      <c r="I503"/>
    </row>
    <row r="504" spans="2:9" x14ac:dyDescent="0.2">
      <c r="B504" s="1"/>
      <c r="C504" s="1"/>
      <c r="D504" s="1"/>
      <c r="E504" s="2"/>
      <c r="F504" s="1"/>
      <c r="G504" s="3"/>
      <c r="H504" s="4"/>
      <c r="I504"/>
    </row>
    <row r="505" spans="2:9" x14ac:dyDescent="0.2">
      <c r="B505" s="1"/>
      <c r="C505" s="1"/>
      <c r="D505" s="1"/>
      <c r="E505" s="2"/>
      <c r="F505" s="1"/>
      <c r="G505" s="3"/>
      <c r="H505" s="4"/>
      <c r="I505"/>
    </row>
    <row r="506" spans="2:9" x14ac:dyDescent="0.2">
      <c r="B506" s="1"/>
      <c r="C506" s="1"/>
      <c r="D506" s="1"/>
      <c r="E506" s="2"/>
      <c r="F506" s="1"/>
      <c r="G506" s="3"/>
      <c r="H506" s="4"/>
      <c r="I506"/>
    </row>
    <row r="507" spans="2:9" x14ac:dyDescent="0.2">
      <c r="B507" s="1"/>
      <c r="C507" s="1"/>
      <c r="D507" s="1"/>
      <c r="E507" s="2"/>
      <c r="F507" s="1"/>
      <c r="G507" s="3"/>
      <c r="H507" s="4"/>
      <c r="I507"/>
    </row>
    <row r="508" spans="2:9" x14ac:dyDescent="0.2">
      <c r="B508" s="1"/>
      <c r="C508" s="1"/>
      <c r="D508" s="1"/>
      <c r="E508" s="2"/>
      <c r="F508" s="1"/>
      <c r="G508" s="3"/>
      <c r="H508" s="4"/>
      <c r="I508"/>
    </row>
    <row r="509" spans="2:9" x14ac:dyDescent="0.2">
      <c r="B509" s="1"/>
      <c r="C509" s="1"/>
      <c r="D509" s="1"/>
      <c r="E509" s="2"/>
      <c r="F509" s="1"/>
      <c r="G509" s="3"/>
      <c r="H509" s="4"/>
      <c r="I509"/>
    </row>
    <row r="510" spans="2:9" x14ac:dyDescent="0.2">
      <c r="B510" s="1"/>
      <c r="C510" s="1"/>
      <c r="D510" s="1"/>
      <c r="E510" s="2"/>
      <c r="F510" s="1"/>
      <c r="G510" s="3"/>
      <c r="H510" s="4"/>
      <c r="I510"/>
    </row>
    <row r="511" spans="2:9" x14ac:dyDescent="0.2">
      <c r="B511" s="1"/>
      <c r="C511" s="1"/>
      <c r="D511" s="1"/>
      <c r="E511" s="2"/>
      <c r="F511" s="1"/>
      <c r="G511" s="3"/>
      <c r="H511" s="4"/>
      <c r="I511"/>
    </row>
    <row r="512" spans="2:9" x14ac:dyDescent="0.2">
      <c r="B512" s="1"/>
      <c r="C512" s="1"/>
      <c r="D512" s="1"/>
      <c r="E512" s="2"/>
      <c r="F512" s="1"/>
      <c r="G512" s="3"/>
      <c r="H512" s="4"/>
      <c r="I512"/>
    </row>
    <row r="513" spans="2:9" x14ac:dyDescent="0.2">
      <c r="B513" s="1"/>
      <c r="C513" s="1"/>
      <c r="D513" s="1"/>
      <c r="E513" s="2"/>
      <c r="F513" s="1"/>
      <c r="G513" s="3"/>
      <c r="H513" s="4"/>
      <c r="I513"/>
    </row>
    <row r="514" spans="2:9" x14ac:dyDescent="0.2">
      <c r="B514" s="1"/>
      <c r="C514" s="1"/>
      <c r="D514" s="1"/>
      <c r="E514" s="2"/>
      <c r="F514" s="1"/>
      <c r="G514" s="3"/>
      <c r="H514" s="4"/>
      <c r="I514"/>
    </row>
    <row r="515" spans="2:9" x14ac:dyDescent="0.2">
      <c r="B515" s="1"/>
      <c r="C515" s="1"/>
      <c r="D515" s="1"/>
      <c r="E515" s="2"/>
      <c r="F515" s="1"/>
      <c r="G515" s="3"/>
      <c r="H515" s="4"/>
      <c r="I515"/>
    </row>
    <row r="516" spans="2:9" x14ac:dyDescent="0.2">
      <c r="B516" s="1"/>
      <c r="C516" s="1"/>
      <c r="D516" s="1"/>
      <c r="E516" s="2"/>
      <c r="F516" s="1"/>
      <c r="G516" s="3"/>
      <c r="H516" s="4"/>
      <c r="I516"/>
    </row>
    <row r="517" spans="2:9" x14ac:dyDescent="0.2">
      <c r="B517" s="1"/>
      <c r="C517" s="1"/>
      <c r="D517" s="1"/>
      <c r="E517" s="2"/>
      <c r="F517" s="1"/>
      <c r="G517" s="3"/>
      <c r="H517" s="4"/>
      <c r="I517"/>
    </row>
    <row r="518" spans="2:9" x14ac:dyDescent="0.2">
      <c r="B518" s="1"/>
      <c r="C518" s="1"/>
      <c r="D518" s="1"/>
      <c r="E518" s="2"/>
      <c r="F518" s="1"/>
      <c r="G518" s="3"/>
      <c r="H518" s="4"/>
      <c r="I518"/>
    </row>
    <row r="519" spans="2:9" x14ac:dyDescent="0.2">
      <c r="B519" s="1"/>
      <c r="C519" s="1"/>
      <c r="D519" s="1"/>
      <c r="E519" s="2"/>
      <c r="F519" s="1"/>
      <c r="G519" s="3"/>
      <c r="H519" s="4"/>
      <c r="I519"/>
    </row>
    <row r="520" spans="2:9" x14ac:dyDescent="0.2">
      <c r="B520" s="1"/>
      <c r="C520" s="1"/>
      <c r="D520" s="1"/>
      <c r="E520" s="2"/>
      <c r="F520" s="1"/>
      <c r="G520" s="3"/>
      <c r="H520" s="4"/>
      <c r="I520"/>
    </row>
    <row r="521" spans="2:9" x14ac:dyDescent="0.2">
      <c r="B521" s="1"/>
      <c r="C521" s="1"/>
      <c r="D521" s="1"/>
      <c r="E521" s="2"/>
      <c r="F521" s="1"/>
      <c r="G521" s="3"/>
      <c r="H521" s="4"/>
      <c r="I521"/>
    </row>
    <row r="522" spans="2:9" x14ac:dyDescent="0.2">
      <c r="B522" s="1"/>
      <c r="C522" s="1"/>
      <c r="D522" s="1"/>
      <c r="E522" s="2"/>
      <c r="F522" s="1"/>
      <c r="G522" s="3"/>
      <c r="H522" s="4"/>
      <c r="I522"/>
    </row>
    <row r="523" spans="2:9" x14ac:dyDescent="0.2">
      <c r="B523" s="1"/>
      <c r="C523" s="1"/>
      <c r="D523" s="1"/>
      <c r="E523" s="2"/>
      <c r="F523" s="1"/>
      <c r="G523" s="3"/>
      <c r="H523" s="4"/>
      <c r="I523"/>
    </row>
    <row r="524" spans="2:9" x14ac:dyDescent="0.2">
      <c r="B524" s="1"/>
      <c r="C524" s="1"/>
      <c r="D524" s="1"/>
      <c r="E524" s="2"/>
      <c r="F524" s="1"/>
      <c r="G524" s="3"/>
      <c r="H524" s="4"/>
      <c r="I524"/>
    </row>
    <row r="525" spans="2:9" x14ac:dyDescent="0.2">
      <c r="B525" s="1"/>
      <c r="C525" s="1"/>
      <c r="D525" s="1"/>
      <c r="E525" s="2"/>
      <c r="F525" s="1"/>
      <c r="G525" s="3"/>
      <c r="H525" s="4"/>
      <c r="I525"/>
    </row>
    <row r="526" spans="2:9" x14ac:dyDescent="0.2">
      <c r="B526" s="1"/>
      <c r="C526" s="1"/>
      <c r="D526" s="1"/>
      <c r="E526" s="2"/>
      <c r="F526" s="1"/>
      <c r="G526" s="3"/>
      <c r="H526" s="4"/>
      <c r="I526"/>
    </row>
    <row r="527" spans="2:9" x14ac:dyDescent="0.2">
      <c r="B527" s="1"/>
      <c r="C527" s="1"/>
      <c r="D527" s="1"/>
      <c r="E527" s="2"/>
      <c r="F527" s="1"/>
      <c r="G527" s="3"/>
      <c r="H527" s="4"/>
      <c r="I527"/>
    </row>
    <row r="528" spans="2:9" x14ac:dyDescent="0.2">
      <c r="B528" s="1"/>
      <c r="C528" s="1"/>
      <c r="D528" s="1"/>
      <c r="E528" s="2"/>
      <c r="F528" s="1"/>
      <c r="G528" s="3"/>
      <c r="H528" s="4"/>
      <c r="I528"/>
    </row>
    <row r="529" spans="2:9" x14ac:dyDescent="0.2">
      <c r="B529" s="1"/>
      <c r="C529" s="1"/>
      <c r="D529" s="1"/>
      <c r="E529" s="2"/>
      <c r="F529" s="1"/>
      <c r="G529" s="3"/>
      <c r="H529" s="4"/>
      <c r="I529"/>
    </row>
    <row r="530" spans="2:9" x14ac:dyDescent="0.2">
      <c r="B530" s="1"/>
      <c r="C530" s="1"/>
      <c r="D530" s="1"/>
      <c r="E530" s="2"/>
      <c r="F530" s="1"/>
      <c r="G530" s="3"/>
      <c r="H530" s="4"/>
      <c r="I530"/>
    </row>
    <row r="531" spans="2:9" x14ac:dyDescent="0.2">
      <c r="B531" s="1"/>
      <c r="C531" s="1"/>
      <c r="D531" s="1"/>
      <c r="E531" s="2"/>
      <c r="F531" s="1"/>
      <c r="G531" s="3"/>
      <c r="H531" s="4"/>
      <c r="I531"/>
    </row>
    <row r="532" spans="2:9" x14ac:dyDescent="0.2">
      <c r="B532" s="1"/>
      <c r="C532" s="1"/>
      <c r="D532" s="1"/>
      <c r="E532" s="2"/>
      <c r="F532" s="1"/>
      <c r="G532" s="3"/>
      <c r="H532" s="4"/>
      <c r="I532"/>
    </row>
    <row r="533" spans="2:9" x14ac:dyDescent="0.2">
      <c r="B533" s="1"/>
      <c r="C533" s="1"/>
      <c r="D533" s="1"/>
      <c r="E533" s="2"/>
      <c r="F533" s="1"/>
      <c r="G533" s="3"/>
      <c r="H533" s="4"/>
      <c r="I533"/>
    </row>
    <row r="534" spans="2:9" x14ac:dyDescent="0.2">
      <c r="B534" s="1"/>
      <c r="C534" s="1"/>
      <c r="D534" s="1"/>
      <c r="E534" s="2"/>
      <c r="F534" s="1"/>
      <c r="G534" s="3"/>
      <c r="H534" s="4"/>
      <c r="I534"/>
    </row>
    <row r="535" spans="2:9" x14ac:dyDescent="0.2">
      <c r="B535" s="1"/>
      <c r="C535" s="1"/>
      <c r="D535" s="1"/>
      <c r="E535" s="2"/>
      <c r="F535" s="1"/>
      <c r="G535" s="3"/>
      <c r="H535" s="4"/>
      <c r="I535"/>
    </row>
    <row r="536" spans="2:9" x14ac:dyDescent="0.2">
      <c r="B536" s="1"/>
      <c r="C536" s="1"/>
      <c r="D536" s="1"/>
      <c r="E536" s="2"/>
      <c r="F536" s="1"/>
      <c r="G536" s="3"/>
      <c r="H536" s="4"/>
      <c r="I536"/>
    </row>
    <row r="537" spans="2:9" x14ac:dyDescent="0.2">
      <c r="B537" s="1"/>
      <c r="C537" s="1"/>
      <c r="D537" s="1"/>
      <c r="E537" s="2"/>
      <c r="F537" s="1"/>
      <c r="G537" s="3"/>
      <c r="H537" s="4"/>
      <c r="I537"/>
    </row>
    <row r="538" spans="2:9" x14ac:dyDescent="0.2">
      <c r="B538" s="1"/>
      <c r="C538" s="1"/>
      <c r="D538" s="1"/>
      <c r="E538" s="2"/>
      <c r="F538" s="1"/>
      <c r="G538" s="3"/>
      <c r="H538" s="4"/>
      <c r="I538"/>
    </row>
    <row r="539" spans="2:9" x14ac:dyDescent="0.2">
      <c r="B539" s="1"/>
      <c r="C539" s="1"/>
      <c r="D539" s="1"/>
      <c r="E539" s="2"/>
      <c r="F539" s="1"/>
      <c r="G539" s="3"/>
      <c r="H539" s="4"/>
      <c r="I539"/>
    </row>
    <row r="540" spans="2:9" x14ac:dyDescent="0.2">
      <c r="B540" s="1"/>
      <c r="C540" s="1"/>
      <c r="D540" s="1"/>
      <c r="E540" s="2"/>
      <c r="F540" s="1"/>
      <c r="G540" s="3"/>
      <c r="H540" s="4"/>
      <c r="I540"/>
    </row>
    <row r="541" spans="2:9" x14ac:dyDescent="0.2">
      <c r="B541" s="1"/>
      <c r="C541" s="1"/>
      <c r="D541" s="1"/>
      <c r="E541" s="2"/>
      <c r="F541" s="1"/>
      <c r="G541" s="3"/>
      <c r="H541" s="4"/>
      <c r="I541"/>
    </row>
    <row r="542" spans="2:9" x14ac:dyDescent="0.2">
      <c r="B542" s="1"/>
      <c r="C542" s="1"/>
      <c r="D542" s="1"/>
      <c r="E542" s="2"/>
      <c r="F542" s="1"/>
      <c r="G542" s="3"/>
      <c r="H542" s="4"/>
      <c r="I542"/>
    </row>
    <row r="543" spans="2:9" x14ac:dyDescent="0.2">
      <c r="B543" s="1"/>
      <c r="C543" s="1"/>
      <c r="D543" s="1"/>
      <c r="E543" s="2"/>
      <c r="F543" s="1"/>
      <c r="G543" s="3"/>
      <c r="H543" s="4"/>
      <c r="I543"/>
    </row>
    <row r="544" spans="2:9" x14ac:dyDescent="0.2">
      <c r="B544" s="1"/>
      <c r="C544" s="1"/>
      <c r="D544" s="1"/>
      <c r="E544" s="2"/>
      <c r="F544" s="1"/>
      <c r="G544" s="3"/>
      <c r="H544" s="4"/>
      <c r="I544"/>
    </row>
    <row r="545" spans="2:9" x14ac:dyDescent="0.2">
      <c r="B545" s="1"/>
      <c r="C545" s="1"/>
      <c r="D545" s="1"/>
      <c r="E545" s="2"/>
      <c r="F545" s="1"/>
      <c r="G545" s="3"/>
      <c r="H545" s="4"/>
      <c r="I545"/>
    </row>
    <row r="546" spans="2:9" x14ac:dyDescent="0.2">
      <c r="B546" s="1"/>
      <c r="C546" s="1"/>
      <c r="D546" s="1"/>
      <c r="E546" s="2"/>
      <c r="F546" s="1"/>
      <c r="G546" s="3"/>
      <c r="H546" s="4"/>
      <c r="I546"/>
    </row>
    <row r="547" spans="2:9" x14ac:dyDescent="0.2">
      <c r="B547" s="1"/>
      <c r="C547" s="1"/>
      <c r="D547" s="1"/>
      <c r="E547" s="2"/>
      <c r="F547" s="1"/>
      <c r="G547" s="3"/>
      <c r="H547" s="4"/>
      <c r="I547"/>
    </row>
    <row r="548" spans="2:9" x14ac:dyDescent="0.2">
      <c r="B548" s="1"/>
      <c r="C548" s="1"/>
      <c r="D548" s="1"/>
      <c r="E548" s="2"/>
      <c r="F548" s="1"/>
      <c r="G548" s="3"/>
      <c r="H548" s="4"/>
      <c r="I548"/>
    </row>
    <row r="549" spans="2:9" x14ac:dyDescent="0.2">
      <c r="B549" s="1"/>
      <c r="C549" s="1"/>
      <c r="D549" s="1"/>
      <c r="E549" s="2"/>
      <c r="F549" s="1"/>
      <c r="G549" s="3"/>
      <c r="H549" s="4"/>
      <c r="I549"/>
    </row>
    <row r="550" spans="2:9" x14ac:dyDescent="0.2">
      <c r="B550" s="1"/>
      <c r="C550" s="1"/>
      <c r="D550" s="1"/>
      <c r="E550" s="2"/>
      <c r="F550" s="1"/>
      <c r="G550" s="3"/>
      <c r="H550" s="4"/>
      <c r="I550"/>
    </row>
    <row r="551" spans="2:9" x14ac:dyDescent="0.2">
      <c r="B551" s="1"/>
      <c r="C551" s="1"/>
      <c r="D551" s="1"/>
      <c r="E551" s="2"/>
      <c r="F551" s="1"/>
      <c r="G551" s="3"/>
      <c r="H551" s="4"/>
      <c r="I551"/>
    </row>
    <row r="552" spans="2:9" x14ac:dyDescent="0.2">
      <c r="B552" s="1"/>
      <c r="C552" s="1"/>
      <c r="D552" s="1"/>
      <c r="E552" s="2"/>
      <c r="F552" s="1"/>
      <c r="G552" s="3"/>
      <c r="H552" s="4"/>
      <c r="I552"/>
    </row>
    <row r="553" spans="2:9" x14ac:dyDescent="0.2">
      <c r="B553" s="1"/>
      <c r="C553" s="1"/>
      <c r="D553" s="1"/>
      <c r="E553" s="2"/>
      <c r="F553" s="1"/>
      <c r="G553" s="3"/>
      <c r="H553" s="4"/>
      <c r="I553"/>
    </row>
    <row r="554" spans="2:9" x14ac:dyDescent="0.2">
      <c r="B554" s="1"/>
      <c r="C554" s="1"/>
      <c r="D554" s="1"/>
      <c r="E554" s="2"/>
      <c r="F554" s="1"/>
      <c r="G554" s="3"/>
      <c r="H554" s="4"/>
      <c r="I554"/>
    </row>
    <row r="555" spans="2:9" x14ac:dyDescent="0.2">
      <c r="B555" s="1"/>
      <c r="C555" s="1"/>
      <c r="D555" s="1"/>
      <c r="E555" s="2"/>
      <c r="F555" s="1"/>
      <c r="G555" s="3"/>
      <c r="H555" s="4"/>
      <c r="I555"/>
    </row>
    <row r="556" spans="2:9" x14ac:dyDescent="0.2">
      <c r="B556" s="1"/>
      <c r="C556" s="1"/>
      <c r="D556" s="1"/>
      <c r="E556" s="2"/>
      <c r="F556" s="1"/>
      <c r="G556" s="3"/>
      <c r="H556" s="4"/>
      <c r="I556"/>
    </row>
    <row r="557" spans="2:9" x14ac:dyDescent="0.2">
      <c r="B557" s="1"/>
      <c r="C557" s="1"/>
      <c r="D557" s="1"/>
      <c r="E557" s="2"/>
      <c r="F557" s="1"/>
      <c r="G557" s="3"/>
      <c r="H557" s="4"/>
      <c r="I557"/>
    </row>
    <row r="558" spans="2:9" x14ac:dyDescent="0.2">
      <c r="B558" s="1"/>
      <c r="C558" s="1"/>
      <c r="D558" s="1"/>
      <c r="E558" s="2"/>
      <c r="F558" s="1"/>
      <c r="G558" s="3"/>
      <c r="H558" s="4"/>
      <c r="I558"/>
    </row>
    <row r="559" spans="2:9" x14ac:dyDescent="0.2">
      <c r="B559" s="1"/>
      <c r="C559" s="1"/>
      <c r="D559" s="1"/>
      <c r="E559" s="2"/>
      <c r="F559" s="1"/>
      <c r="G559" s="3"/>
      <c r="H559" s="4"/>
      <c r="I559"/>
    </row>
    <row r="560" spans="2:9" x14ac:dyDescent="0.2">
      <c r="B560" s="1"/>
      <c r="C560" s="1"/>
      <c r="D560" s="1"/>
      <c r="E560" s="2"/>
      <c r="F560" s="1"/>
      <c r="G560" s="3"/>
      <c r="H560" s="4"/>
      <c r="I560"/>
    </row>
    <row r="561" spans="2:9" x14ac:dyDescent="0.2">
      <c r="B561" s="1"/>
      <c r="C561" s="1"/>
      <c r="D561" s="1"/>
      <c r="E561" s="2"/>
      <c r="F561" s="1"/>
      <c r="G561" s="3"/>
      <c r="H561" s="4"/>
      <c r="I561"/>
    </row>
    <row r="562" spans="2:9" x14ac:dyDescent="0.2">
      <c r="B562" s="1"/>
      <c r="C562" s="1"/>
      <c r="D562" s="1"/>
      <c r="E562" s="2"/>
      <c r="F562" s="1"/>
      <c r="G562" s="3"/>
      <c r="H562" s="4"/>
      <c r="I562"/>
    </row>
    <row r="563" spans="2:9" x14ac:dyDescent="0.2">
      <c r="B563" s="1"/>
      <c r="C563" s="1"/>
      <c r="D563" s="1"/>
      <c r="E563" s="2"/>
      <c r="F563" s="1"/>
      <c r="G563" s="3"/>
      <c r="H563" s="4"/>
      <c r="I563"/>
    </row>
    <row r="564" spans="2:9" x14ac:dyDescent="0.2">
      <c r="B564" s="1"/>
      <c r="C564" s="1"/>
      <c r="D564" s="1"/>
      <c r="E564" s="2"/>
      <c r="F564" s="1"/>
      <c r="G564" s="3"/>
      <c r="H564" s="4"/>
      <c r="I564"/>
    </row>
    <row r="565" spans="2:9" x14ac:dyDescent="0.2">
      <c r="B565" s="1"/>
      <c r="C565" s="1"/>
      <c r="D565" s="1"/>
      <c r="E565" s="2"/>
      <c r="F565" s="1"/>
      <c r="G565" s="3"/>
      <c r="H565" s="4"/>
      <c r="I565"/>
    </row>
    <row r="566" spans="2:9" x14ac:dyDescent="0.2">
      <c r="B566" s="1"/>
      <c r="C566" s="1"/>
      <c r="D566" s="1"/>
      <c r="E566" s="2"/>
      <c r="F566" s="1"/>
      <c r="G566" s="3"/>
      <c r="H566" s="4"/>
      <c r="I566"/>
    </row>
    <row r="567" spans="2:9" x14ac:dyDescent="0.2">
      <c r="B567" s="1"/>
      <c r="C567" s="1"/>
      <c r="D567" s="1"/>
      <c r="E567" s="2"/>
      <c r="F567" s="1"/>
      <c r="G567" s="3"/>
      <c r="H567" s="4"/>
      <c r="I567"/>
    </row>
    <row r="568" spans="2:9" x14ac:dyDescent="0.2">
      <c r="B568" s="1"/>
      <c r="C568" s="1"/>
      <c r="D568" s="1"/>
      <c r="E568" s="2"/>
      <c r="F568" s="1"/>
      <c r="G568" s="3"/>
      <c r="H568" s="4"/>
      <c r="I568"/>
    </row>
    <row r="569" spans="2:9" x14ac:dyDescent="0.2">
      <c r="B569" s="1"/>
      <c r="C569" s="1"/>
      <c r="D569" s="1"/>
      <c r="E569" s="2"/>
      <c r="F569" s="1"/>
      <c r="G569" s="3"/>
      <c r="H569" s="4"/>
      <c r="I569"/>
    </row>
    <row r="570" spans="2:9" x14ac:dyDescent="0.2">
      <c r="B570" s="1"/>
      <c r="C570" s="1"/>
      <c r="D570" s="1"/>
      <c r="E570" s="2"/>
      <c r="F570" s="1"/>
      <c r="G570" s="3"/>
      <c r="H570" s="4"/>
      <c r="I570"/>
    </row>
    <row r="571" spans="2:9" x14ac:dyDescent="0.2">
      <c r="B571" s="1"/>
      <c r="C571" s="1"/>
      <c r="D571" s="1"/>
      <c r="E571" s="2"/>
      <c r="F571" s="1"/>
      <c r="G571" s="3"/>
      <c r="H571" s="4"/>
      <c r="I571"/>
    </row>
    <row r="572" spans="2:9" x14ac:dyDescent="0.2">
      <c r="B572" s="1"/>
      <c r="C572" s="1"/>
      <c r="D572" s="1"/>
      <c r="E572" s="2"/>
      <c r="F572" s="1"/>
      <c r="G572" s="3"/>
      <c r="H572" s="4"/>
      <c r="I572"/>
    </row>
    <row r="573" spans="2:9" x14ac:dyDescent="0.2">
      <c r="B573" s="1"/>
      <c r="C573" s="1"/>
      <c r="D573" s="1"/>
      <c r="E573" s="2"/>
      <c r="F573" s="1"/>
      <c r="G573" s="3"/>
      <c r="H573" s="4"/>
      <c r="I573"/>
    </row>
    <row r="574" spans="2:9" x14ac:dyDescent="0.2">
      <c r="B574" s="1"/>
      <c r="C574" s="1"/>
      <c r="D574" s="1"/>
      <c r="E574" s="2"/>
      <c r="F574" s="1"/>
      <c r="G574" s="3"/>
      <c r="H574" s="4"/>
      <c r="I574"/>
    </row>
    <row r="575" spans="2:9" x14ac:dyDescent="0.2">
      <c r="B575" s="1"/>
      <c r="C575" s="1"/>
      <c r="D575" s="1"/>
      <c r="E575" s="2"/>
      <c r="F575" s="1"/>
      <c r="G575" s="3"/>
      <c r="H575" s="4"/>
      <c r="I575"/>
    </row>
    <row r="576" spans="2:9" x14ac:dyDescent="0.2">
      <c r="B576" s="1"/>
      <c r="C576" s="1"/>
      <c r="D576" s="1"/>
      <c r="E576" s="2"/>
      <c r="F576" s="1"/>
      <c r="G576" s="3"/>
      <c r="H576" s="4"/>
      <c r="I576"/>
    </row>
    <row r="577" spans="2:9" x14ac:dyDescent="0.2">
      <c r="B577" s="1"/>
      <c r="C577" s="1"/>
      <c r="D577" s="1"/>
      <c r="E577" s="2"/>
      <c r="F577" s="1"/>
      <c r="G577" s="3"/>
      <c r="H577" s="4"/>
      <c r="I577"/>
    </row>
    <row r="578" spans="2:9" x14ac:dyDescent="0.2">
      <c r="B578" s="1"/>
      <c r="C578" s="1"/>
      <c r="D578" s="1"/>
      <c r="E578" s="2"/>
      <c r="F578" s="1"/>
      <c r="G578" s="3"/>
      <c r="H578" s="4"/>
      <c r="I578"/>
    </row>
    <row r="579" spans="2:9" x14ac:dyDescent="0.2">
      <c r="B579" s="1"/>
      <c r="C579" s="1"/>
      <c r="D579" s="1"/>
      <c r="E579" s="2"/>
      <c r="F579" s="1"/>
      <c r="G579" s="3"/>
      <c r="H579" s="4"/>
      <c r="I579"/>
    </row>
    <row r="580" spans="2:9" x14ac:dyDescent="0.2">
      <c r="B580" s="1"/>
      <c r="C580" s="1"/>
      <c r="D580" s="1"/>
      <c r="E580" s="2"/>
      <c r="F580" s="1"/>
      <c r="G580" s="3"/>
      <c r="H580" s="4"/>
      <c r="I580"/>
    </row>
    <row r="581" spans="2:9" x14ac:dyDescent="0.2">
      <c r="B581" s="1"/>
      <c r="C581" s="1"/>
      <c r="D581" s="1"/>
      <c r="E581" s="2"/>
      <c r="F581" s="1"/>
      <c r="G581" s="3"/>
      <c r="H581" s="4"/>
      <c r="I581"/>
    </row>
    <row r="582" spans="2:9" x14ac:dyDescent="0.2">
      <c r="B582" s="1"/>
      <c r="C582" s="1"/>
      <c r="D582" s="1"/>
      <c r="E582" s="2"/>
      <c r="F582" s="1"/>
      <c r="G582" s="3"/>
      <c r="H582" s="4"/>
      <c r="I582"/>
    </row>
    <row r="583" spans="2:9" x14ac:dyDescent="0.2">
      <c r="B583" s="1"/>
      <c r="C583" s="1"/>
      <c r="D583" s="1"/>
      <c r="E583" s="2"/>
      <c r="F583" s="1"/>
      <c r="G583" s="3"/>
      <c r="H583" s="4"/>
      <c r="I583"/>
    </row>
    <row r="584" spans="2:9" x14ac:dyDescent="0.2">
      <c r="B584" s="1"/>
      <c r="C584" s="1"/>
      <c r="D584" s="1"/>
      <c r="E584" s="2"/>
      <c r="F584" s="1"/>
      <c r="G584" s="3"/>
      <c r="H584" s="4"/>
      <c r="I584"/>
    </row>
    <row r="585" spans="2:9" x14ac:dyDescent="0.2">
      <c r="B585" s="1"/>
      <c r="C585" s="1"/>
      <c r="D585" s="1"/>
      <c r="E585" s="2"/>
      <c r="F585" s="1"/>
      <c r="G585" s="3"/>
      <c r="H585" s="4"/>
      <c r="I585"/>
    </row>
    <row r="586" spans="2:9" x14ac:dyDescent="0.2">
      <c r="B586" s="1"/>
      <c r="C586" s="1"/>
      <c r="D586" s="1"/>
      <c r="E586" s="2"/>
      <c r="F586" s="1"/>
      <c r="G586" s="3"/>
      <c r="H586" s="4"/>
      <c r="I586"/>
    </row>
    <row r="587" spans="2:9" x14ac:dyDescent="0.2">
      <c r="B587" s="1"/>
      <c r="C587" s="1"/>
      <c r="D587" s="1"/>
      <c r="E587" s="2"/>
      <c r="F587" s="1"/>
      <c r="G587" s="3"/>
      <c r="H587" s="4"/>
      <c r="I587"/>
    </row>
    <row r="588" spans="2:9" x14ac:dyDescent="0.2">
      <c r="B588" s="1"/>
      <c r="C588" s="1"/>
      <c r="D588" s="1"/>
      <c r="E588" s="2"/>
      <c r="F588" s="1"/>
      <c r="G588" s="3"/>
      <c r="H588" s="4"/>
      <c r="I588"/>
    </row>
    <row r="589" spans="2:9" x14ac:dyDescent="0.2">
      <c r="B589" s="1"/>
      <c r="C589" s="1"/>
      <c r="D589" s="1"/>
      <c r="E589" s="2"/>
      <c r="F589" s="1"/>
      <c r="G589" s="3"/>
      <c r="H589" s="4"/>
      <c r="I589"/>
    </row>
    <row r="590" spans="2:9" x14ac:dyDescent="0.2">
      <c r="B590" s="1"/>
      <c r="C590" s="1"/>
      <c r="D590" s="1"/>
      <c r="E590" s="2"/>
      <c r="F590" s="1"/>
      <c r="G590" s="3"/>
      <c r="H590" s="4"/>
      <c r="I590"/>
    </row>
    <row r="591" spans="2:9" x14ac:dyDescent="0.2">
      <c r="B591" s="1"/>
      <c r="C591" s="1"/>
      <c r="D591" s="1"/>
      <c r="E591" s="2"/>
      <c r="F591" s="1"/>
      <c r="G591" s="3"/>
      <c r="H591" s="4"/>
      <c r="I591"/>
    </row>
    <row r="592" spans="2:9" x14ac:dyDescent="0.2">
      <c r="B592" s="1"/>
      <c r="C592" s="1"/>
      <c r="D592" s="1"/>
      <c r="E592" s="2"/>
      <c r="F592" s="1"/>
      <c r="G592" s="3"/>
      <c r="H592" s="4"/>
      <c r="I592"/>
    </row>
    <row r="593" spans="2:9" x14ac:dyDescent="0.2">
      <c r="B593" s="1"/>
      <c r="C593" s="1"/>
      <c r="D593" s="1"/>
      <c r="E593" s="2"/>
      <c r="F593" s="1"/>
      <c r="G593" s="3"/>
      <c r="H593" s="4"/>
      <c r="I593"/>
    </row>
    <row r="594" spans="2:9" x14ac:dyDescent="0.2">
      <c r="B594" s="1"/>
      <c r="C594" s="1"/>
      <c r="D594" s="1"/>
      <c r="E594" s="2"/>
      <c r="F594" s="1"/>
      <c r="G594" s="3"/>
      <c r="H594" s="4"/>
      <c r="I594"/>
    </row>
    <row r="595" spans="2:9" x14ac:dyDescent="0.2">
      <c r="B595" s="1"/>
      <c r="C595" s="1"/>
      <c r="D595" s="1"/>
      <c r="E595" s="2"/>
      <c r="F595" s="1"/>
      <c r="G595" s="3"/>
      <c r="H595" s="4"/>
      <c r="I595"/>
    </row>
    <row r="596" spans="2:9" x14ac:dyDescent="0.2">
      <c r="B596" s="1"/>
      <c r="C596" s="1"/>
      <c r="D596" s="1"/>
      <c r="E596" s="2"/>
      <c r="F596" s="1"/>
      <c r="G596" s="3"/>
      <c r="H596" s="4"/>
      <c r="I596"/>
    </row>
    <row r="597" spans="2:9" x14ac:dyDescent="0.2">
      <c r="B597" s="1"/>
      <c r="C597" s="1"/>
      <c r="D597" s="1"/>
      <c r="E597" s="2"/>
      <c r="F597" s="1"/>
      <c r="G597" s="3"/>
      <c r="H597" s="4"/>
      <c r="I597"/>
    </row>
    <row r="598" spans="2:9" x14ac:dyDescent="0.2">
      <c r="B598" s="1"/>
      <c r="C598" s="1"/>
      <c r="D598" s="1"/>
      <c r="E598" s="2"/>
      <c r="F598" s="1"/>
      <c r="G598" s="3"/>
      <c r="H598" s="4"/>
      <c r="I598"/>
    </row>
    <row r="599" spans="2:9" x14ac:dyDescent="0.2">
      <c r="B599" s="1"/>
      <c r="C599" s="1"/>
      <c r="D599" s="1"/>
      <c r="E599" s="2"/>
      <c r="F599" s="1"/>
      <c r="G599" s="3"/>
      <c r="H599" s="4"/>
      <c r="I599"/>
    </row>
    <row r="600" spans="2:9" x14ac:dyDescent="0.2">
      <c r="B600" s="1"/>
      <c r="C600" s="1"/>
      <c r="D600" s="1"/>
      <c r="E600" s="2"/>
      <c r="F600" s="1"/>
      <c r="G600" s="3"/>
      <c r="H600" s="4"/>
      <c r="I600"/>
    </row>
    <row r="601" spans="2:9" x14ac:dyDescent="0.2">
      <c r="B601" s="1"/>
      <c r="C601" s="1"/>
      <c r="D601" s="1"/>
      <c r="E601" s="2"/>
      <c r="F601" s="1"/>
      <c r="G601" s="3"/>
      <c r="H601" s="4"/>
      <c r="I601"/>
    </row>
    <row r="602" spans="2:9" x14ac:dyDescent="0.2">
      <c r="B602" s="1"/>
      <c r="C602" s="1"/>
      <c r="D602" s="1"/>
      <c r="E602" s="2"/>
      <c r="F602" s="1"/>
      <c r="G602" s="3"/>
      <c r="H602" s="4"/>
      <c r="I602"/>
    </row>
    <row r="603" spans="2:9" x14ac:dyDescent="0.2">
      <c r="B603" s="1"/>
      <c r="C603" s="1"/>
      <c r="D603" s="1"/>
      <c r="E603" s="2"/>
      <c r="F603" s="1"/>
      <c r="G603" s="3"/>
      <c r="H603" s="4"/>
      <c r="I603"/>
    </row>
    <row r="604" spans="2:9" x14ac:dyDescent="0.2">
      <c r="B604" s="1"/>
      <c r="C604" s="1"/>
      <c r="D604" s="1"/>
      <c r="E604" s="2"/>
      <c r="F604" s="1"/>
      <c r="G604" s="3"/>
      <c r="H604" s="4"/>
      <c r="I604"/>
    </row>
    <row r="605" spans="2:9" x14ac:dyDescent="0.2">
      <c r="B605" s="1"/>
      <c r="C605" s="1"/>
      <c r="D605" s="1"/>
      <c r="E605" s="2"/>
      <c r="F605" s="1"/>
      <c r="G605" s="3"/>
      <c r="H605" s="4"/>
      <c r="I605"/>
    </row>
    <row r="606" spans="2:9" x14ac:dyDescent="0.2">
      <c r="B606" s="1"/>
      <c r="C606" s="1"/>
      <c r="D606" s="1"/>
      <c r="E606" s="2"/>
      <c r="F606" s="1"/>
      <c r="G606" s="3"/>
      <c r="H606" s="4"/>
      <c r="I606"/>
    </row>
    <row r="607" spans="2:9" x14ac:dyDescent="0.2">
      <c r="B607" s="1"/>
      <c r="C607" s="1"/>
      <c r="D607" s="1"/>
      <c r="E607" s="2"/>
      <c r="F607" s="1"/>
      <c r="G607" s="3"/>
      <c r="H607" s="4"/>
      <c r="I607"/>
    </row>
    <row r="608" spans="2:9" x14ac:dyDescent="0.2">
      <c r="B608" s="1"/>
      <c r="C608" s="1"/>
      <c r="D608" s="1"/>
      <c r="E608" s="2"/>
      <c r="F608" s="1"/>
      <c r="G608" s="3"/>
      <c r="H608" s="4"/>
      <c r="I608"/>
    </row>
    <row r="609" spans="2:9" x14ac:dyDescent="0.2">
      <c r="B609" s="1"/>
      <c r="C609" s="1"/>
      <c r="D609" s="1"/>
      <c r="E609" s="2"/>
      <c r="F609" s="1"/>
      <c r="G609" s="3"/>
      <c r="H609" s="4"/>
      <c r="I609"/>
    </row>
    <row r="610" spans="2:9" x14ac:dyDescent="0.2">
      <c r="B610" s="1"/>
      <c r="C610" s="1"/>
      <c r="D610" s="1"/>
      <c r="E610" s="2"/>
      <c r="F610" s="1"/>
      <c r="G610" s="3"/>
      <c r="H610" s="4"/>
      <c r="I610"/>
    </row>
    <row r="611" spans="2:9" x14ac:dyDescent="0.2">
      <c r="B611" s="1"/>
      <c r="C611" s="1"/>
      <c r="D611" s="1"/>
      <c r="E611" s="2"/>
      <c r="F611" s="1"/>
      <c r="G611" s="3"/>
      <c r="H611" s="4"/>
      <c r="I611"/>
    </row>
    <row r="612" spans="2:9" x14ac:dyDescent="0.2">
      <c r="B612" s="1"/>
      <c r="C612" s="1"/>
      <c r="D612" s="1"/>
      <c r="E612" s="2"/>
      <c r="F612" s="1"/>
      <c r="G612" s="3"/>
      <c r="H612" s="4"/>
      <c r="I612"/>
    </row>
    <row r="613" spans="2:9" x14ac:dyDescent="0.2">
      <c r="B613" s="1"/>
      <c r="C613" s="1"/>
      <c r="D613" s="1"/>
      <c r="E613" s="2"/>
      <c r="F613" s="1"/>
      <c r="G613" s="3"/>
      <c r="H613" s="4"/>
      <c r="I613"/>
    </row>
    <row r="614" spans="2:9" x14ac:dyDescent="0.2">
      <c r="B614" s="1"/>
      <c r="C614" s="1"/>
      <c r="D614" s="1"/>
      <c r="E614" s="2"/>
      <c r="F614" s="1"/>
      <c r="G614" s="3"/>
      <c r="H614" s="4"/>
      <c r="I614"/>
    </row>
    <row r="615" spans="2:9" x14ac:dyDescent="0.2">
      <c r="B615" s="1"/>
      <c r="C615" s="1"/>
      <c r="D615" s="1"/>
      <c r="E615" s="2"/>
      <c r="F615" s="1"/>
      <c r="G615" s="3"/>
      <c r="H615" s="4"/>
      <c r="I615"/>
    </row>
    <row r="616" spans="2:9" x14ac:dyDescent="0.2">
      <c r="B616" s="1"/>
      <c r="C616" s="1"/>
      <c r="D616" s="1"/>
      <c r="E616" s="2"/>
      <c r="F616" s="1"/>
      <c r="G616" s="3"/>
      <c r="H616" s="4"/>
      <c r="I616"/>
    </row>
    <row r="617" spans="2:9" x14ac:dyDescent="0.2">
      <c r="B617" s="1"/>
      <c r="C617" s="1"/>
      <c r="D617" s="1"/>
      <c r="E617" s="2"/>
      <c r="F617" s="1"/>
      <c r="G617" s="3"/>
      <c r="H617" s="4"/>
      <c r="I617"/>
    </row>
    <row r="618" spans="2:9" x14ac:dyDescent="0.2">
      <c r="B618" s="1"/>
      <c r="C618" s="1"/>
      <c r="D618" s="1"/>
      <c r="E618" s="2"/>
      <c r="F618" s="1"/>
      <c r="G618" s="3"/>
      <c r="H618" s="4"/>
      <c r="I618"/>
    </row>
    <row r="619" spans="2:9" x14ac:dyDescent="0.2">
      <c r="B619" s="1"/>
      <c r="C619" s="1"/>
      <c r="D619" s="1"/>
      <c r="E619" s="2"/>
      <c r="F619" s="1"/>
      <c r="G619" s="3"/>
      <c r="H619" s="4"/>
      <c r="I619"/>
    </row>
    <row r="620" spans="2:9" x14ac:dyDescent="0.2">
      <c r="B620" s="1"/>
      <c r="C620" s="1"/>
      <c r="D620" s="1"/>
      <c r="E620" s="2"/>
      <c r="F620" s="1"/>
      <c r="G620" s="3"/>
      <c r="H620" s="4"/>
      <c r="I620"/>
    </row>
    <row r="621" spans="2:9" x14ac:dyDescent="0.2">
      <c r="B621" s="1"/>
      <c r="C621" s="1"/>
      <c r="D621" s="1"/>
      <c r="E621" s="2"/>
      <c r="F621" s="1"/>
      <c r="G621" s="3"/>
      <c r="H621" s="4"/>
      <c r="I621"/>
    </row>
    <row r="622" spans="2:9" x14ac:dyDescent="0.2">
      <c r="B622" s="1"/>
      <c r="C622" s="1"/>
      <c r="D622" s="1"/>
      <c r="E622" s="2"/>
      <c r="F622" s="1"/>
      <c r="G622" s="3"/>
      <c r="H622" s="4"/>
      <c r="I622"/>
    </row>
    <row r="623" spans="2:9" x14ac:dyDescent="0.2">
      <c r="B623" s="1"/>
      <c r="C623" s="1"/>
      <c r="D623" s="1"/>
      <c r="E623" s="2"/>
      <c r="F623" s="1"/>
      <c r="G623" s="3"/>
      <c r="H623" s="4"/>
      <c r="I623"/>
    </row>
    <row r="624" spans="2:9" x14ac:dyDescent="0.2">
      <c r="B624" s="1"/>
      <c r="C624" s="1"/>
      <c r="D624" s="1"/>
      <c r="E624" s="2"/>
      <c r="F624" s="1"/>
      <c r="G624" s="3"/>
      <c r="H624" s="4"/>
      <c r="I624"/>
    </row>
    <row r="625" spans="2:9" x14ac:dyDescent="0.2">
      <c r="B625" s="1"/>
      <c r="C625" s="1"/>
      <c r="D625" s="1"/>
      <c r="E625" s="2"/>
      <c r="F625" s="1"/>
      <c r="G625" s="3"/>
      <c r="H625" s="4"/>
      <c r="I625"/>
    </row>
    <row r="626" spans="2:9" x14ac:dyDescent="0.2">
      <c r="B626" s="1"/>
      <c r="C626" s="1"/>
      <c r="D626" s="1"/>
      <c r="E626" s="2"/>
      <c r="F626" s="1"/>
      <c r="G626" s="3"/>
      <c r="H626" s="4"/>
      <c r="I626"/>
    </row>
    <row r="627" spans="2:9" x14ac:dyDescent="0.2">
      <c r="B627" s="1"/>
      <c r="C627" s="1"/>
      <c r="D627" s="1"/>
      <c r="E627" s="2"/>
      <c r="F627" s="1"/>
      <c r="G627" s="3"/>
      <c r="H627" s="4"/>
      <c r="I627"/>
    </row>
    <row r="628" spans="2:9" x14ac:dyDescent="0.2">
      <c r="B628" s="1"/>
      <c r="C628" s="1"/>
      <c r="D628" s="1"/>
      <c r="E628" s="2"/>
      <c r="F628" s="1"/>
      <c r="G628" s="3"/>
      <c r="H628" s="4"/>
      <c r="I628"/>
    </row>
    <row r="629" spans="2:9" x14ac:dyDescent="0.2">
      <c r="B629" s="1"/>
      <c r="C629" s="1"/>
      <c r="D629" s="1"/>
      <c r="E629" s="2"/>
      <c r="F629" s="1"/>
      <c r="G629" s="3"/>
      <c r="H629" s="4"/>
      <c r="I629"/>
    </row>
    <row r="630" spans="2:9" x14ac:dyDescent="0.2">
      <c r="B630" s="1"/>
      <c r="C630" s="1"/>
      <c r="D630" s="1"/>
      <c r="E630" s="2"/>
      <c r="F630" s="1"/>
      <c r="G630" s="3"/>
      <c r="H630" s="4"/>
      <c r="I630"/>
    </row>
    <row r="631" spans="2:9" x14ac:dyDescent="0.2">
      <c r="B631" s="1"/>
      <c r="C631" s="1"/>
      <c r="D631" s="1"/>
      <c r="E631" s="2"/>
      <c r="F631" s="1"/>
      <c r="G631" s="3"/>
      <c r="H631" s="4"/>
      <c r="I631"/>
    </row>
    <row r="632" spans="2:9" x14ac:dyDescent="0.2">
      <c r="B632" s="1"/>
      <c r="C632" s="1"/>
      <c r="D632" s="1"/>
      <c r="E632" s="2"/>
      <c r="F632" s="1"/>
      <c r="G632" s="3"/>
      <c r="H632" s="4"/>
      <c r="I632"/>
    </row>
    <row r="633" spans="2:9" x14ac:dyDescent="0.2">
      <c r="B633" s="1"/>
      <c r="C633" s="1"/>
      <c r="D633" s="1"/>
      <c r="E633" s="2"/>
      <c r="F633" s="1"/>
      <c r="G633" s="3"/>
      <c r="H633" s="4"/>
      <c r="I633"/>
    </row>
    <row r="634" spans="2:9" x14ac:dyDescent="0.2">
      <c r="B634" s="1"/>
      <c r="C634" s="1"/>
      <c r="D634" s="1"/>
      <c r="E634" s="2"/>
      <c r="F634" s="1"/>
      <c r="G634" s="3"/>
      <c r="H634" s="4"/>
      <c r="I634"/>
    </row>
    <row r="635" spans="2:9" x14ac:dyDescent="0.2">
      <c r="B635" s="1"/>
      <c r="C635" s="1"/>
      <c r="D635" s="1"/>
      <c r="E635" s="2"/>
      <c r="F635" s="1"/>
      <c r="G635" s="3"/>
      <c r="H635" s="4"/>
      <c r="I635"/>
    </row>
    <row r="636" spans="2:9" x14ac:dyDescent="0.2">
      <c r="B636" s="1"/>
      <c r="C636" s="1"/>
      <c r="D636" s="1"/>
      <c r="E636" s="2"/>
      <c r="F636" s="1"/>
      <c r="G636" s="3"/>
      <c r="H636" s="4"/>
      <c r="I636"/>
    </row>
    <row r="637" spans="2:9" x14ac:dyDescent="0.2">
      <c r="B637" s="1"/>
      <c r="C637" s="1"/>
      <c r="D637" s="1"/>
      <c r="E637" s="2"/>
      <c r="F637" s="1"/>
      <c r="G637" s="3"/>
      <c r="H637" s="4"/>
      <c r="I637"/>
    </row>
    <row r="638" spans="2:9" x14ac:dyDescent="0.2">
      <c r="B638" s="1"/>
      <c r="C638" s="1"/>
      <c r="D638" s="1"/>
      <c r="E638" s="2"/>
      <c r="F638" s="1"/>
      <c r="G638" s="3"/>
      <c r="H638" s="4"/>
      <c r="I638"/>
    </row>
    <row r="639" spans="2:9" x14ac:dyDescent="0.2">
      <c r="B639" s="1"/>
      <c r="C639" s="1"/>
      <c r="D639" s="1"/>
      <c r="E639" s="2"/>
      <c r="F639" s="1"/>
      <c r="G639" s="3"/>
      <c r="H639" s="4"/>
      <c r="I639"/>
    </row>
    <row r="640" spans="2:9" x14ac:dyDescent="0.2">
      <c r="B640" s="1"/>
      <c r="C640" s="1"/>
      <c r="D640" s="1"/>
      <c r="E640" s="2"/>
      <c r="F640" s="1"/>
      <c r="G640" s="3"/>
      <c r="H640" s="4"/>
      <c r="I640"/>
    </row>
    <row r="641" spans="2:9" x14ac:dyDescent="0.2">
      <c r="B641" s="1"/>
      <c r="C641" s="1"/>
      <c r="D641" s="1"/>
      <c r="E641" s="2"/>
      <c r="F641" s="1"/>
      <c r="G641" s="3"/>
      <c r="H641" s="4"/>
      <c r="I641"/>
    </row>
    <row r="642" spans="2:9" x14ac:dyDescent="0.2">
      <c r="B642" s="1"/>
      <c r="C642" s="1"/>
      <c r="D642" s="1"/>
      <c r="E642" s="2"/>
      <c r="F642" s="1"/>
      <c r="G642" s="3"/>
      <c r="H642" s="4"/>
      <c r="I642"/>
    </row>
    <row r="643" spans="2:9" x14ac:dyDescent="0.2">
      <c r="B643" s="1"/>
      <c r="C643" s="1"/>
      <c r="D643" s="1"/>
      <c r="E643" s="2"/>
      <c r="F643" s="1"/>
      <c r="G643" s="3"/>
      <c r="H643" s="4"/>
      <c r="I643"/>
    </row>
    <row r="644" spans="2:9" x14ac:dyDescent="0.2">
      <c r="B644" s="1"/>
      <c r="C644" s="1"/>
      <c r="D644" s="1"/>
      <c r="E644" s="2"/>
      <c r="F644" s="1"/>
      <c r="G644" s="3"/>
      <c r="H644" s="4"/>
      <c r="I644"/>
    </row>
    <row r="645" spans="2:9" x14ac:dyDescent="0.2">
      <c r="B645" s="1"/>
      <c r="C645" s="1"/>
      <c r="D645" s="1"/>
      <c r="E645" s="2"/>
      <c r="F645" s="1"/>
      <c r="G645" s="3"/>
      <c r="H645" s="4"/>
      <c r="I645"/>
    </row>
    <row r="646" spans="2:9" x14ac:dyDescent="0.2">
      <c r="B646" s="1"/>
      <c r="C646" s="1"/>
      <c r="D646" s="1"/>
      <c r="E646" s="2"/>
      <c r="F646" s="1"/>
      <c r="G646" s="3"/>
      <c r="H646" s="4"/>
      <c r="I646"/>
    </row>
    <row r="647" spans="2:9" x14ac:dyDescent="0.2">
      <c r="B647" s="1"/>
      <c r="C647" s="1"/>
      <c r="D647" s="1"/>
      <c r="E647" s="2"/>
      <c r="F647" s="1"/>
      <c r="G647" s="3"/>
      <c r="H647" s="4"/>
      <c r="I647"/>
    </row>
    <row r="648" spans="2:9" x14ac:dyDescent="0.2">
      <c r="B648" s="1"/>
      <c r="C648" s="1"/>
      <c r="D648" s="1"/>
      <c r="E648" s="2"/>
      <c r="F648" s="1"/>
      <c r="G648" s="3"/>
      <c r="H648" s="4"/>
      <c r="I648"/>
    </row>
    <row r="649" spans="2:9" x14ac:dyDescent="0.2">
      <c r="B649" s="1"/>
      <c r="C649" s="1"/>
      <c r="D649" s="1"/>
      <c r="E649" s="2"/>
      <c r="F649" s="1"/>
      <c r="G649" s="3"/>
      <c r="H649" s="4"/>
      <c r="I649"/>
    </row>
    <row r="650" spans="2:9" x14ac:dyDescent="0.2">
      <c r="B650" s="1"/>
      <c r="C650" s="1"/>
      <c r="D650" s="1"/>
      <c r="E650" s="2"/>
      <c r="F650" s="1"/>
      <c r="G650" s="3"/>
      <c r="H650" s="4"/>
      <c r="I650"/>
    </row>
    <row r="651" spans="2:9" x14ac:dyDescent="0.2">
      <c r="B651" s="1"/>
      <c r="C651" s="1"/>
      <c r="D651" s="1"/>
      <c r="E651" s="2"/>
      <c r="F651" s="1"/>
      <c r="G651" s="3"/>
      <c r="H651" s="4"/>
      <c r="I651"/>
    </row>
    <row r="652" spans="2:9" x14ac:dyDescent="0.2">
      <c r="B652" s="1"/>
      <c r="C652" s="1"/>
      <c r="D652" s="1"/>
      <c r="E652" s="2"/>
      <c r="F652" s="1"/>
      <c r="G652" s="3"/>
      <c r="H652" s="4"/>
      <c r="I652"/>
    </row>
    <row r="653" spans="2:9" x14ac:dyDescent="0.2">
      <c r="B653" s="1"/>
      <c r="C653" s="1"/>
      <c r="D653" s="1"/>
      <c r="E653" s="2"/>
      <c r="F653" s="1"/>
      <c r="G653" s="3"/>
      <c r="H653" s="4"/>
      <c r="I653"/>
    </row>
    <row r="654" spans="2:9" x14ac:dyDescent="0.2">
      <c r="B654" s="1"/>
      <c r="C654" s="1"/>
      <c r="D654" s="1"/>
      <c r="E654" s="2"/>
      <c r="F654" s="1"/>
      <c r="G654" s="3"/>
      <c r="H654" s="4"/>
      <c r="I654"/>
    </row>
    <row r="655" spans="2:9" x14ac:dyDescent="0.2">
      <c r="B655" s="1"/>
      <c r="C655" s="1"/>
      <c r="D655" s="1"/>
      <c r="E655" s="2"/>
      <c r="F655" s="1"/>
      <c r="G655" s="3"/>
      <c r="H655" s="4"/>
      <c r="I655"/>
    </row>
    <row r="656" spans="2:9" x14ac:dyDescent="0.2">
      <c r="B656" s="1"/>
      <c r="C656" s="1"/>
      <c r="D656" s="1"/>
      <c r="E656" s="2"/>
      <c r="F656" s="1"/>
      <c r="G656" s="3"/>
      <c r="H656" s="4"/>
      <c r="I656"/>
    </row>
    <row r="657" spans="2:9" x14ac:dyDescent="0.2">
      <c r="B657" s="1"/>
      <c r="C657" s="1"/>
      <c r="D657" s="1"/>
      <c r="E657" s="2"/>
      <c r="F657" s="1"/>
      <c r="G657" s="3"/>
      <c r="H657" s="4"/>
      <c r="I657"/>
    </row>
    <row r="658" spans="2:9" x14ac:dyDescent="0.2">
      <c r="B658" s="1"/>
      <c r="C658" s="1"/>
      <c r="D658" s="1"/>
      <c r="E658" s="2"/>
      <c r="F658" s="1"/>
      <c r="G658" s="3"/>
      <c r="H658" s="4"/>
      <c r="I658"/>
    </row>
    <row r="659" spans="2:9" x14ac:dyDescent="0.2">
      <c r="B659" s="1"/>
      <c r="C659" s="1"/>
      <c r="D659" s="1"/>
      <c r="E659" s="2"/>
      <c r="F659" s="1"/>
      <c r="G659" s="3"/>
      <c r="H659" s="4"/>
      <c r="I659"/>
    </row>
    <row r="660" spans="2:9" x14ac:dyDescent="0.2">
      <c r="B660" s="1"/>
      <c r="C660" s="1"/>
      <c r="D660" s="1"/>
      <c r="E660" s="2"/>
      <c r="F660" s="1"/>
      <c r="G660" s="3"/>
      <c r="H660" s="4"/>
      <c r="I660"/>
    </row>
    <row r="661" spans="2:9" x14ac:dyDescent="0.2">
      <c r="B661" s="1"/>
      <c r="C661" s="1"/>
      <c r="D661" s="1"/>
      <c r="E661" s="2"/>
      <c r="F661" s="1"/>
      <c r="G661" s="3"/>
      <c r="H661" s="4"/>
      <c r="I661"/>
    </row>
    <row r="662" spans="2:9" x14ac:dyDescent="0.2">
      <c r="B662" s="1"/>
      <c r="C662" s="1"/>
      <c r="D662" s="1"/>
      <c r="E662" s="2"/>
      <c r="F662" s="1"/>
      <c r="G662" s="3"/>
      <c r="H662" s="4"/>
      <c r="I662"/>
    </row>
    <row r="663" spans="2:9" x14ac:dyDescent="0.2">
      <c r="B663" s="1"/>
      <c r="C663" s="1"/>
      <c r="D663" s="1"/>
      <c r="E663" s="2"/>
      <c r="F663" s="1"/>
      <c r="G663" s="3"/>
      <c r="H663" s="4"/>
      <c r="I663"/>
    </row>
    <row r="664" spans="2:9" x14ac:dyDescent="0.2">
      <c r="B664" s="1"/>
      <c r="C664" s="1"/>
      <c r="D664" s="1"/>
      <c r="E664" s="2"/>
      <c r="F664" s="1"/>
      <c r="G664" s="3"/>
      <c r="H664" s="4"/>
      <c r="I664"/>
    </row>
    <row r="665" spans="2:9" x14ac:dyDescent="0.2">
      <c r="B665" s="1"/>
      <c r="C665" s="1"/>
      <c r="D665" s="1"/>
      <c r="E665" s="2"/>
      <c r="F665" s="1"/>
      <c r="G665" s="3"/>
      <c r="H665" s="4"/>
      <c r="I665"/>
    </row>
    <row r="666" spans="2:9" x14ac:dyDescent="0.2">
      <c r="B666" s="1"/>
      <c r="C666" s="1"/>
      <c r="D666" s="1"/>
      <c r="E666" s="2"/>
      <c r="F666" s="1"/>
      <c r="G666" s="3"/>
      <c r="H666" s="4"/>
      <c r="I666"/>
    </row>
    <row r="667" spans="2:9" x14ac:dyDescent="0.2">
      <c r="B667" s="1"/>
      <c r="C667" s="1"/>
      <c r="D667" s="1"/>
      <c r="E667" s="2"/>
      <c r="F667" s="1"/>
      <c r="G667" s="3"/>
      <c r="H667" s="4"/>
      <c r="I667"/>
    </row>
    <row r="668" spans="2:9" x14ac:dyDescent="0.2">
      <c r="B668" s="1"/>
      <c r="C668" s="1"/>
      <c r="D668" s="1"/>
      <c r="E668" s="2"/>
      <c r="F668" s="1"/>
      <c r="G668" s="3"/>
      <c r="H668" s="4"/>
      <c r="I668"/>
    </row>
    <row r="669" spans="2:9" x14ac:dyDescent="0.2">
      <c r="B669" s="1"/>
      <c r="C669" s="1"/>
      <c r="D669" s="1"/>
      <c r="E669" s="2"/>
      <c r="F669" s="1"/>
      <c r="G669" s="3"/>
      <c r="H669" s="4"/>
      <c r="I669"/>
    </row>
    <row r="670" spans="2:9" x14ac:dyDescent="0.2">
      <c r="B670" s="1"/>
      <c r="C670" s="1"/>
      <c r="D670" s="1"/>
      <c r="E670" s="2"/>
      <c r="F670" s="1"/>
      <c r="G670" s="3"/>
      <c r="H670" s="4"/>
      <c r="I670"/>
    </row>
    <row r="671" spans="2:9" x14ac:dyDescent="0.2">
      <c r="B671" s="1"/>
      <c r="C671" s="1"/>
      <c r="D671" s="1"/>
      <c r="E671" s="2"/>
      <c r="F671" s="1"/>
      <c r="G671" s="3"/>
      <c r="H671" s="4"/>
      <c r="I671"/>
    </row>
    <row r="672" spans="2:9" x14ac:dyDescent="0.2">
      <c r="B672" s="1"/>
      <c r="C672" s="1"/>
      <c r="D672" s="1"/>
      <c r="E672" s="2"/>
      <c r="F672" s="1"/>
      <c r="G672" s="3"/>
      <c r="H672" s="4"/>
      <c r="I672"/>
    </row>
    <row r="673" spans="2:9" x14ac:dyDescent="0.2">
      <c r="B673" s="1"/>
      <c r="C673" s="1"/>
      <c r="D673" s="1"/>
      <c r="E673" s="2"/>
      <c r="F673" s="1"/>
      <c r="G673" s="3"/>
      <c r="H673" s="4"/>
      <c r="I673"/>
    </row>
    <row r="674" spans="2:9" x14ac:dyDescent="0.2">
      <c r="B674" s="1"/>
      <c r="C674" s="1"/>
      <c r="D674" s="1"/>
      <c r="E674" s="2"/>
      <c r="F674" s="1"/>
      <c r="G674" s="3"/>
      <c r="H674" s="4"/>
      <c r="I674"/>
    </row>
    <row r="675" spans="2:9" x14ac:dyDescent="0.2">
      <c r="B675" s="1"/>
      <c r="C675" s="1"/>
      <c r="D675" s="1"/>
      <c r="E675" s="2"/>
      <c r="F675" s="1"/>
      <c r="G675" s="3"/>
      <c r="H675" s="4"/>
      <c r="I675"/>
    </row>
    <row r="676" spans="2:9" x14ac:dyDescent="0.2">
      <c r="B676" s="1"/>
      <c r="C676" s="1"/>
      <c r="D676" s="1"/>
      <c r="E676" s="2"/>
      <c r="F676" s="1"/>
      <c r="G676" s="3"/>
      <c r="H676" s="4"/>
      <c r="I676"/>
    </row>
    <row r="677" spans="2:9" x14ac:dyDescent="0.2">
      <c r="B677" s="1"/>
      <c r="C677" s="1"/>
      <c r="D677" s="1"/>
      <c r="E677" s="2"/>
      <c r="F677" s="1"/>
      <c r="G677" s="3"/>
      <c r="H677" s="4"/>
      <c r="I677"/>
    </row>
    <row r="678" spans="2:9" x14ac:dyDescent="0.2">
      <c r="B678" s="1"/>
      <c r="C678" s="1"/>
      <c r="D678" s="1"/>
      <c r="E678" s="2"/>
      <c r="F678" s="1"/>
      <c r="G678" s="3"/>
      <c r="H678" s="4"/>
      <c r="I678"/>
    </row>
    <row r="679" spans="2:9" x14ac:dyDescent="0.2">
      <c r="B679" s="1"/>
      <c r="C679" s="1"/>
      <c r="D679" s="1"/>
      <c r="E679" s="2"/>
      <c r="F679" s="1"/>
      <c r="G679" s="3"/>
      <c r="H679" s="4"/>
      <c r="I679"/>
    </row>
    <row r="680" spans="2:9" x14ac:dyDescent="0.2">
      <c r="B680" s="1"/>
      <c r="C680" s="1"/>
      <c r="D680" s="1"/>
      <c r="E680" s="2"/>
      <c r="F680" s="1"/>
      <c r="G680" s="3"/>
      <c r="H680" s="4"/>
      <c r="I680"/>
    </row>
    <row r="681" spans="2:9" x14ac:dyDescent="0.2">
      <c r="B681" s="1"/>
      <c r="C681" s="1"/>
      <c r="D681" s="1"/>
      <c r="E681" s="2"/>
      <c r="F681" s="1"/>
      <c r="G681" s="3"/>
      <c r="H681" s="4"/>
      <c r="I681"/>
    </row>
    <row r="682" spans="2:9" x14ac:dyDescent="0.2">
      <c r="B682" s="1"/>
      <c r="C682" s="1"/>
      <c r="D682" s="1"/>
      <c r="E682" s="2"/>
      <c r="F682" s="1"/>
      <c r="G682" s="3"/>
      <c r="H682" s="4"/>
      <c r="I682"/>
    </row>
    <row r="683" spans="2:9" x14ac:dyDescent="0.2">
      <c r="B683" s="1"/>
      <c r="C683" s="1"/>
      <c r="D683" s="1"/>
      <c r="E683" s="2"/>
      <c r="F683" s="1"/>
      <c r="G683" s="3"/>
      <c r="H683" s="4"/>
      <c r="I683"/>
    </row>
    <row r="684" spans="2:9" x14ac:dyDescent="0.2">
      <c r="B684" s="1"/>
      <c r="C684" s="1"/>
      <c r="D684" s="1"/>
      <c r="E684" s="2"/>
      <c r="F684" s="1"/>
      <c r="G684" s="3"/>
      <c r="H684" s="4"/>
      <c r="I684"/>
    </row>
    <row r="685" spans="2:9" x14ac:dyDescent="0.2">
      <c r="B685" s="1"/>
      <c r="C685" s="1"/>
      <c r="D685" s="1"/>
      <c r="E685" s="2"/>
      <c r="F685" s="1"/>
      <c r="G685" s="3"/>
      <c r="H685" s="4"/>
      <c r="I685"/>
    </row>
    <row r="686" spans="2:9" x14ac:dyDescent="0.2">
      <c r="B686" s="1"/>
      <c r="C686" s="1"/>
      <c r="D686" s="1"/>
      <c r="E686" s="2"/>
      <c r="F686" s="1"/>
      <c r="G686" s="3"/>
      <c r="H686" s="4"/>
      <c r="I686"/>
    </row>
    <row r="687" spans="2:9" x14ac:dyDescent="0.2">
      <c r="B687" s="1"/>
      <c r="C687" s="1"/>
      <c r="D687" s="1"/>
      <c r="E687" s="2"/>
      <c r="F687" s="1"/>
      <c r="G687" s="3"/>
      <c r="H687" s="4"/>
      <c r="I687"/>
    </row>
    <row r="688" spans="2:9" x14ac:dyDescent="0.2">
      <c r="B688" s="1"/>
      <c r="C688" s="1"/>
      <c r="D688" s="1"/>
      <c r="E688" s="2"/>
      <c r="F688" s="1"/>
      <c r="G688" s="3"/>
      <c r="H688" s="4"/>
      <c r="I688"/>
    </row>
    <row r="689" spans="2:9" x14ac:dyDescent="0.2">
      <c r="B689" s="1"/>
      <c r="C689" s="1"/>
      <c r="D689" s="1"/>
      <c r="E689" s="2"/>
      <c r="F689" s="1"/>
      <c r="G689" s="3"/>
      <c r="H689" s="4"/>
      <c r="I689"/>
    </row>
    <row r="690" spans="2:9" x14ac:dyDescent="0.2">
      <c r="B690" s="1"/>
      <c r="C690" s="1"/>
      <c r="D690" s="1"/>
      <c r="E690" s="2"/>
      <c r="F690" s="1"/>
      <c r="G690" s="3"/>
      <c r="H690" s="4"/>
      <c r="I690"/>
    </row>
    <row r="691" spans="2:9" x14ac:dyDescent="0.2">
      <c r="B691" s="1"/>
      <c r="C691" s="1"/>
      <c r="D691" s="1"/>
      <c r="E691" s="2"/>
      <c r="F691" s="1"/>
      <c r="G691" s="3"/>
      <c r="H691" s="4"/>
      <c r="I691"/>
    </row>
    <row r="692" spans="2:9" x14ac:dyDescent="0.2">
      <c r="B692" s="1"/>
      <c r="C692" s="1"/>
      <c r="D692" s="1"/>
      <c r="E692" s="2"/>
      <c r="F692" s="1"/>
      <c r="G692" s="3"/>
      <c r="H692" s="4"/>
      <c r="I692"/>
    </row>
    <row r="693" spans="2:9" x14ac:dyDescent="0.2">
      <c r="B693" s="1"/>
      <c r="C693" s="1"/>
      <c r="D693" s="1"/>
      <c r="E693" s="2"/>
      <c r="F693" s="1"/>
      <c r="G693" s="3"/>
      <c r="H693" s="4"/>
      <c r="I693"/>
    </row>
    <row r="694" spans="2:9" x14ac:dyDescent="0.2">
      <c r="B694" s="1"/>
      <c r="C694" s="1"/>
      <c r="D694" s="1"/>
      <c r="E694" s="2"/>
      <c r="F694" s="1"/>
      <c r="G694" s="3"/>
      <c r="H694" s="4"/>
      <c r="I694"/>
    </row>
    <row r="695" spans="2:9" x14ac:dyDescent="0.2">
      <c r="B695" s="1"/>
      <c r="C695" s="1"/>
      <c r="D695" s="1"/>
      <c r="E695" s="2"/>
      <c r="F695" s="1"/>
      <c r="G695" s="3"/>
      <c r="H695" s="4"/>
      <c r="I695"/>
    </row>
    <row r="696" spans="2:9" x14ac:dyDescent="0.2">
      <c r="B696" s="1"/>
      <c r="C696" s="1"/>
      <c r="D696" s="1"/>
      <c r="E696" s="2"/>
      <c r="F696" s="1"/>
      <c r="G696" s="3"/>
      <c r="H696" s="4"/>
      <c r="I696"/>
    </row>
    <row r="697" spans="2:9" x14ac:dyDescent="0.2">
      <c r="B697" s="1"/>
      <c r="C697" s="1"/>
      <c r="D697" s="1"/>
      <c r="E697" s="2"/>
      <c r="F697" s="1"/>
      <c r="G697" s="3"/>
      <c r="H697" s="4"/>
      <c r="I697"/>
    </row>
    <row r="698" spans="2:9" x14ac:dyDescent="0.2">
      <c r="B698" s="1"/>
      <c r="C698" s="1"/>
      <c r="D698" s="1"/>
      <c r="E698" s="2"/>
      <c r="F698" s="1"/>
      <c r="G698" s="3"/>
      <c r="H698" s="4"/>
      <c r="I698"/>
    </row>
    <row r="699" spans="2:9" x14ac:dyDescent="0.2">
      <c r="B699" s="1"/>
      <c r="C699" s="1"/>
      <c r="D699" s="1"/>
      <c r="E699" s="2"/>
      <c r="F699" s="1"/>
      <c r="G699" s="3"/>
      <c r="H699" s="4"/>
      <c r="I699"/>
    </row>
    <row r="700" spans="2:9" x14ac:dyDescent="0.2">
      <c r="B700" s="1"/>
      <c r="C700" s="1"/>
      <c r="D700" s="1"/>
      <c r="E700" s="2"/>
      <c r="F700" s="1"/>
      <c r="G700" s="3"/>
      <c r="H700" s="4"/>
      <c r="I700"/>
    </row>
    <row r="701" spans="2:9" x14ac:dyDescent="0.2">
      <c r="B701" s="1"/>
      <c r="C701" s="1"/>
      <c r="D701" s="1"/>
      <c r="E701" s="2"/>
      <c r="F701" s="1"/>
      <c r="G701" s="3"/>
      <c r="H701" s="4"/>
      <c r="I701"/>
    </row>
    <row r="702" spans="2:9" x14ac:dyDescent="0.2">
      <c r="B702" s="1"/>
      <c r="C702" s="1"/>
      <c r="D702" s="1"/>
      <c r="E702" s="2"/>
      <c r="F702" s="1"/>
      <c r="G702" s="3"/>
      <c r="H702" s="4"/>
      <c r="I702"/>
    </row>
    <row r="703" spans="2:9" x14ac:dyDescent="0.2">
      <c r="B703" s="1"/>
      <c r="C703" s="1"/>
      <c r="D703" s="1"/>
      <c r="E703" s="2"/>
      <c r="F703" s="1"/>
      <c r="G703" s="3"/>
      <c r="H703" s="4"/>
      <c r="I703"/>
    </row>
    <row r="704" spans="2:9" x14ac:dyDescent="0.2">
      <c r="B704" s="1"/>
      <c r="C704" s="1"/>
      <c r="D704" s="1"/>
      <c r="E704" s="2"/>
      <c r="F704" s="1"/>
      <c r="G704" s="3"/>
      <c r="H704" s="4"/>
      <c r="I704"/>
    </row>
    <row r="705" spans="2:9" x14ac:dyDescent="0.2">
      <c r="B705" s="1"/>
      <c r="C705" s="1"/>
      <c r="D705" s="1"/>
      <c r="E705" s="2"/>
      <c r="F705" s="1"/>
      <c r="G705" s="3"/>
      <c r="H705" s="4"/>
      <c r="I705"/>
    </row>
    <row r="706" spans="2:9" x14ac:dyDescent="0.2">
      <c r="B706" s="1"/>
      <c r="C706" s="1"/>
      <c r="D706" s="1"/>
      <c r="E706" s="2"/>
      <c r="F706" s="1"/>
      <c r="G706" s="3"/>
      <c r="H706" s="4"/>
      <c r="I706"/>
    </row>
    <row r="707" spans="2:9" x14ac:dyDescent="0.2">
      <c r="B707" s="1"/>
      <c r="C707" s="1"/>
      <c r="D707" s="1"/>
      <c r="E707" s="2"/>
      <c r="F707" s="1"/>
      <c r="G707" s="3"/>
      <c r="H707" s="4"/>
      <c r="I707"/>
    </row>
    <row r="708" spans="2:9" x14ac:dyDescent="0.2">
      <c r="B708" s="1"/>
      <c r="C708" s="1"/>
      <c r="D708" s="1"/>
      <c r="E708" s="2"/>
      <c r="F708" s="1"/>
      <c r="G708" s="3"/>
      <c r="H708" s="4"/>
      <c r="I708"/>
    </row>
    <row r="709" spans="2:9" x14ac:dyDescent="0.2">
      <c r="B709" s="1"/>
      <c r="C709" s="1"/>
      <c r="D709" s="1"/>
      <c r="E709" s="2"/>
      <c r="F709" s="1"/>
      <c r="G709" s="3"/>
      <c r="H709" s="4"/>
      <c r="I709"/>
    </row>
    <row r="710" spans="2:9" x14ac:dyDescent="0.2">
      <c r="B710" s="1"/>
      <c r="C710" s="1"/>
      <c r="D710" s="1"/>
      <c r="E710" s="2"/>
      <c r="F710" s="1"/>
      <c r="G710" s="3"/>
      <c r="H710" s="4"/>
      <c r="I710"/>
    </row>
    <row r="711" spans="2:9" x14ac:dyDescent="0.2">
      <c r="B711" s="1"/>
      <c r="C711" s="1"/>
      <c r="D711" s="1"/>
      <c r="E711" s="2"/>
      <c r="F711" s="1"/>
      <c r="G711" s="3"/>
      <c r="H711" s="4"/>
      <c r="I711"/>
    </row>
    <row r="712" spans="2:9" x14ac:dyDescent="0.2">
      <c r="B712" s="1"/>
      <c r="C712" s="1"/>
      <c r="D712" s="1"/>
      <c r="E712" s="2"/>
      <c r="F712" s="1"/>
      <c r="G712" s="3"/>
      <c r="H712" s="4"/>
      <c r="I712"/>
    </row>
    <row r="713" spans="2:9" x14ac:dyDescent="0.2">
      <c r="B713" s="1"/>
      <c r="C713" s="1"/>
      <c r="D713" s="1"/>
      <c r="E713" s="2"/>
      <c r="F713" s="1"/>
      <c r="G713" s="3"/>
      <c r="H713" s="4"/>
      <c r="I713"/>
    </row>
    <row r="714" spans="2:9" x14ac:dyDescent="0.2">
      <c r="B714" s="1"/>
      <c r="C714" s="1"/>
      <c r="D714" s="1"/>
      <c r="E714" s="2"/>
      <c r="F714" s="1"/>
      <c r="G714" s="3"/>
      <c r="H714" s="4"/>
      <c r="I714"/>
    </row>
    <row r="715" spans="2:9" x14ac:dyDescent="0.2">
      <c r="B715" s="1"/>
      <c r="C715" s="1"/>
      <c r="D715" s="1"/>
      <c r="E715" s="2"/>
      <c r="F715" s="1"/>
      <c r="G715" s="3"/>
      <c r="H715" s="4"/>
      <c r="I715"/>
    </row>
    <row r="716" spans="2:9" x14ac:dyDescent="0.2">
      <c r="B716" s="1"/>
      <c r="C716" s="1"/>
      <c r="D716" s="1"/>
      <c r="E716" s="2"/>
      <c r="F716" s="1"/>
      <c r="G716" s="3"/>
      <c r="H716" s="4"/>
      <c r="I716"/>
    </row>
    <row r="717" spans="2:9" x14ac:dyDescent="0.2">
      <c r="B717" s="1"/>
      <c r="C717" s="1"/>
      <c r="D717" s="1"/>
      <c r="E717" s="2"/>
      <c r="F717" s="1"/>
      <c r="G717" s="3"/>
      <c r="H717" s="4"/>
      <c r="I717"/>
    </row>
    <row r="718" spans="2:9" x14ac:dyDescent="0.2">
      <c r="B718" s="1"/>
      <c r="C718" s="1"/>
      <c r="D718" s="1"/>
      <c r="E718" s="2"/>
      <c r="F718" s="1"/>
      <c r="G718" s="3"/>
      <c r="H718" s="4"/>
      <c r="I718"/>
    </row>
    <row r="719" spans="2:9" x14ac:dyDescent="0.2">
      <c r="B719" s="1"/>
      <c r="C719" s="1"/>
      <c r="D719" s="1"/>
      <c r="E719" s="2"/>
      <c r="F719" s="1"/>
      <c r="G719" s="3"/>
      <c r="H719" s="4"/>
      <c r="I719"/>
    </row>
    <row r="720" spans="2:9" x14ac:dyDescent="0.2">
      <c r="B720" s="1"/>
      <c r="C720" s="1"/>
      <c r="D720" s="1"/>
      <c r="E720" s="2"/>
      <c r="F720" s="1"/>
      <c r="G720" s="3"/>
      <c r="H720" s="4"/>
      <c r="I720"/>
    </row>
    <row r="721" spans="2:9" x14ac:dyDescent="0.2">
      <c r="B721" s="1"/>
      <c r="C721" s="1"/>
      <c r="D721" s="1"/>
      <c r="E721" s="2"/>
      <c r="F721" s="1"/>
      <c r="G721" s="3"/>
      <c r="H721" s="4"/>
      <c r="I721"/>
    </row>
    <row r="722" spans="2:9" x14ac:dyDescent="0.2">
      <c r="B722" s="1"/>
      <c r="C722" s="1"/>
      <c r="D722" s="1"/>
      <c r="E722" s="2"/>
      <c r="F722" s="1"/>
      <c r="G722" s="3"/>
      <c r="H722" s="4"/>
      <c r="I722"/>
    </row>
    <row r="723" spans="2:9" x14ac:dyDescent="0.2">
      <c r="B723" s="1"/>
      <c r="C723" s="1"/>
      <c r="D723" s="1"/>
      <c r="E723" s="2"/>
      <c r="F723" s="1"/>
      <c r="G723" s="3"/>
      <c r="H723" s="4"/>
      <c r="I723"/>
    </row>
    <row r="724" spans="2:9" x14ac:dyDescent="0.2">
      <c r="B724" s="1"/>
      <c r="C724" s="1"/>
      <c r="D724" s="1"/>
      <c r="E724" s="2"/>
      <c r="F724" s="1"/>
      <c r="G724" s="3"/>
      <c r="H724" s="4"/>
      <c r="I724"/>
    </row>
    <row r="725" spans="2:9" x14ac:dyDescent="0.2">
      <c r="B725" s="1"/>
      <c r="C725" s="1"/>
      <c r="D725" s="1"/>
      <c r="E725" s="2"/>
      <c r="F725" s="1"/>
      <c r="G725" s="3"/>
      <c r="H725" s="4"/>
      <c r="I725"/>
    </row>
    <row r="726" spans="2:9" x14ac:dyDescent="0.2">
      <c r="B726" s="1"/>
      <c r="C726" s="1"/>
      <c r="D726" s="1"/>
      <c r="E726" s="2"/>
      <c r="F726" s="1"/>
      <c r="G726" s="3"/>
      <c r="H726" s="4"/>
      <c r="I726"/>
    </row>
    <row r="727" spans="2:9" x14ac:dyDescent="0.2">
      <c r="B727" s="1"/>
      <c r="C727" s="1"/>
      <c r="D727" s="1"/>
      <c r="E727" s="2"/>
      <c r="F727" s="1"/>
      <c r="G727" s="3"/>
      <c r="H727" s="4"/>
      <c r="I727"/>
    </row>
    <row r="728" spans="2:9" x14ac:dyDescent="0.2">
      <c r="B728" s="1"/>
      <c r="C728" s="1"/>
      <c r="D728" s="1"/>
      <c r="E728" s="2"/>
      <c r="F728" s="1"/>
      <c r="G728" s="3"/>
      <c r="H728" s="4"/>
      <c r="I728"/>
    </row>
    <row r="729" spans="2:9" x14ac:dyDescent="0.2">
      <c r="B729" s="1"/>
      <c r="C729" s="1"/>
      <c r="D729" s="1"/>
      <c r="E729" s="2"/>
      <c r="F729" s="1"/>
      <c r="G729" s="3"/>
      <c r="H729" s="4"/>
      <c r="I729"/>
    </row>
    <row r="730" spans="2:9" x14ac:dyDescent="0.2">
      <c r="B730" s="1"/>
      <c r="C730" s="1"/>
      <c r="D730" s="1"/>
      <c r="E730" s="2"/>
      <c r="F730" s="1"/>
      <c r="G730" s="3"/>
      <c r="H730" s="4"/>
      <c r="I730"/>
    </row>
    <row r="731" spans="2:9" x14ac:dyDescent="0.2">
      <c r="B731" s="1"/>
      <c r="C731" s="1"/>
      <c r="D731" s="1"/>
      <c r="E731" s="2"/>
      <c r="F731" s="1"/>
      <c r="G731" s="3"/>
      <c r="H731" s="4"/>
      <c r="I731"/>
    </row>
    <row r="732" spans="2:9" x14ac:dyDescent="0.2">
      <c r="B732" s="1"/>
      <c r="C732" s="1"/>
      <c r="D732" s="1"/>
      <c r="E732" s="2"/>
      <c r="F732" s="1"/>
      <c r="G732" s="3"/>
      <c r="H732" s="4"/>
      <c r="I732"/>
    </row>
    <row r="733" spans="2:9" x14ac:dyDescent="0.2">
      <c r="B733" s="1"/>
      <c r="C733" s="1"/>
      <c r="D733" s="1"/>
      <c r="E733" s="2"/>
      <c r="F733" s="1"/>
      <c r="G733" s="3"/>
      <c r="H733" s="4"/>
      <c r="I733"/>
    </row>
    <row r="734" spans="2:9" x14ac:dyDescent="0.2">
      <c r="B734" s="1"/>
      <c r="C734" s="1"/>
      <c r="D734" s="1"/>
      <c r="E734" s="2"/>
      <c r="F734" s="1"/>
      <c r="G734" s="3"/>
      <c r="H734" s="4"/>
      <c r="I734"/>
    </row>
    <row r="735" spans="2:9" x14ac:dyDescent="0.2">
      <c r="B735" s="1"/>
      <c r="C735" s="1"/>
      <c r="D735" s="1"/>
      <c r="E735" s="2"/>
      <c r="F735" s="1"/>
      <c r="G735" s="3"/>
      <c r="H735" s="4"/>
      <c r="I735"/>
    </row>
    <row r="736" spans="2:9" x14ac:dyDescent="0.2">
      <c r="B736" s="1"/>
      <c r="C736" s="1"/>
      <c r="D736" s="1"/>
      <c r="E736" s="2"/>
      <c r="F736" s="1"/>
      <c r="G736" s="3"/>
      <c r="H736" s="4"/>
      <c r="I736"/>
    </row>
    <row r="737" spans="2:9" x14ac:dyDescent="0.2">
      <c r="B737" s="1"/>
      <c r="C737" s="1"/>
      <c r="D737" s="1"/>
      <c r="E737" s="2"/>
      <c r="F737" s="1"/>
      <c r="G737" s="3"/>
      <c r="H737" s="4"/>
      <c r="I737"/>
    </row>
    <row r="738" spans="2:9" x14ac:dyDescent="0.2">
      <c r="B738" s="1"/>
      <c r="C738" s="1"/>
      <c r="D738" s="1"/>
      <c r="E738" s="2"/>
      <c r="F738" s="1"/>
      <c r="G738" s="3"/>
      <c r="H738" s="4"/>
      <c r="I738"/>
    </row>
    <row r="739" spans="2:9" x14ac:dyDescent="0.2">
      <c r="B739" s="1"/>
      <c r="C739" s="1"/>
      <c r="D739" s="1"/>
      <c r="E739" s="2"/>
      <c r="F739" s="1"/>
      <c r="G739" s="3"/>
      <c r="H739" s="4"/>
      <c r="I739"/>
    </row>
    <row r="740" spans="2:9" x14ac:dyDescent="0.2">
      <c r="B740" s="1"/>
      <c r="C740" s="1"/>
      <c r="D740" s="1"/>
      <c r="E740" s="2"/>
      <c r="F740" s="1"/>
      <c r="G740" s="3"/>
      <c r="H740" s="4"/>
      <c r="I740"/>
    </row>
    <row r="741" spans="2:9" x14ac:dyDescent="0.2">
      <c r="B741" s="1"/>
      <c r="C741" s="1"/>
      <c r="D741" s="1"/>
      <c r="E741" s="2"/>
      <c r="F741" s="1"/>
      <c r="G741" s="3"/>
      <c r="H741" s="4"/>
      <c r="I741"/>
    </row>
    <row r="742" spans="2:9" x14ac:dyDescent="0.2">
      <c r="B742" s="1"/>
      <c r="C742" s="1"/>
      <c r="D742" s="1"/>
      <c r="E742" s="2"/>
      <c r="F742" s="1"/>
      <c r="G742" s="3"/>
      <c r="H742" s="4"/>
      <c r="I742"/>
    </row>
    <row r="743" spans="2:9" x14ac:dyDescent="0.2">
      <c r="B743" s="1"/>
      <c r="C743" s="1"/>
      <c r="D743" s="1"/>
      <c r="E743" s="2"/>
      <c r="F743" s="1"/>
      <c r="G743" s="3"/>
      <c r="H743" s="4"/>
      <c r="I743"/>
    </row>
    <row r="744" spans="2:9" x14ac:dyDescent="0.2">
      <c r="B744" s="1"/>
      <c r="C744" s="1"/>
      <c r="D744" s="1"/>
      <c r="E744" s="2"/>
      <c r="F744" s="1"/>
      <c r="G744" s="3"/>
      <c r="H744" s="4"/>
      <c r="I744"/>
    </row>
    <row r="745" spans="2:9" x14ac:dyDescent="0.2">
      <c r="B745" s="1"/>
      <c r="C745" s="1"/>
      <c r="D745" s="1"/>
      <c r="E745" s="2"/>
      <c r="F745" s="1"/>
      <c r="G745" s="3"/>
      <c r="H745" s="4"/>
      <c r="I745"/>
    </row>
    <row r="746" spans="2:9" x14ac:dyDescent="0.2">
      <c r="B746" s="1"/>
      <c r="C746" s="1"/>
      <c r="D746" s="1"/>
      <c r="E746" s="2"/>
      <c r="F746" s="1"/>
      <c r="G746" s="3"/>
      <c r="H746" s="4"/>
      <c r="I746"/>
    </row>
    <row r="747" spans="2:9" x14ac:dyDescent="0.2">
      <c r="B747" s="1"/>
      <c r="C747" s="1"/>
      <c r="D747" s="1"/>
      <c r="E747" s="2"/>
      <c r="F747" s="1"/>
      <c r="G747" s="3"/>
      <c r="H747" s="4"/>
      <c r="I747"/>
    </row>
    <row r="748" spans="2:9" x14ac:dyDescent="0.2">
      <c r="B748" s="1"/>
      <c r="C748" s="1"/>
      <c r="D748" s="1"/>
      <c r="E748" s="2"/>
      <c r="F748" s="1"/>
      <c r="G748" s="3"/>
      <c r="H748" s="4"/>
      <c r="I748"/>
    </row>
    <row r="749" spans="2:9" x14ac:dyDescent="0.2">
      <c r="B749" s="1"/>
      <c r="C749" s="1"/>
      <c r="D749" s="1"/>
      <c r="E749" s="2"/>
      <c r="F749" s="1"/>
      <c r="G749" s="3"/>
      <c r="H749" s="4"/>
      <c r="I749"/>
    </row>
    <row r="750" spans="2:9" x14ac:dyDescent="0.2">
      <c r="B750" s="1"/>
      <c r="C750" s="1"/>
      <c r="D750" s="1"/>
      <c r="E750" s="2"/>
      <c r="F750" s="1"/>
      <c r="G750" s="3"/>
      <c r="H750" s="4"/>
      <c r="I750"/>
    </row>
    <row r="751" spans="2:9" x14ac:dyDescent="0.2">
      <c r="B751" s="1"/>
      <c r="C751" s="1"/>
      <c r="D751" s="1"/>
      <c r="E751" s="2"/>
      <c r="F751" s="1"/>
      <c r="G751" s="3"/>
      <c r="H751" s="4"/>
      <c r="I751"/>
    </row>
    <row r="752" spans="2:9" x14ac:dyDescent="0.2">
      <c r="B752" s="1"/>
      <c r="C752" s="1"/>
      <c r="D752" s="1"/>
      <c r="E752" s="2"/>
      <c r="F752" s="1"/>
      <c r="G752" s="3"/>
      <c r="H752" s="4"/>
      <c r="I752"/>
    </row>
    <row r="753" spans="2:9" x14ac:dyDescent="0.2">
      <c r="B753" s="1"/>
      <c r="C753" s="1"/>
      <c r="D753" s="1"/>
      <c r="E753" s="2"/>
      <c r="F753" s="1"/>
      <c r="G753" s="3"/>
      <c r="H753" s="4"/>
      <c r="I753"/>
    </row>
    <row r="754" spans="2:9" x14ac:dyDescent="0.2">
      <c r="B754" s="1"/>
      <c r="C754" s="1"/>
      <c r="D754" s="1"/>
      <c r="E754" s="2"/>
      <c r="F754" s="1"/>
      <c r="G754" s="3"/>
      <c r="H754" s="4"/>
      <c r="I754"/>
    </row>
    <row r="755" spans="2:9" x14ac:dyDescent="0.2">
      <c r="B755" s="1"/>
      <c r="C755" s="1"/>
      <c r="D755" s="1"/>
      <c r="E755" s="2"/>
      <c r="F755" s="1"/>
      <c r="G755" s="3"/>
      <c r="H755" s="4"/>
      <c r="I755"/>
    </row>
    <row r="756" spans="2:9" x14ac:dyDescent="0.2">
      <c r="B756" s="1"/>
      <c r="C756" s="1"/>
      <c r="D756" s="1"/>
      <c r="E756" s="2"/>
      <c r="F756" s="1"/>
      <c r="G756" s="3"/>
      <c r="H756" s="4"/>
      <c r="I756"/>
    </row>
    <row r="757" spans="2:9" x14ac:dyDescent="0.2">
      <c r="B757" s="1"/>
      <c r="C757" s="1"/>
      <c r="D757" s="1"/>
      <c r="E757" s="2"/>
      <c r="F757" s="1"/>
      <c r="G757" s="3"/>
      <c r="H757" s="4"/>
      <c r="I757"/>
    </row>
    <row r="758" spans="2:9" x14ac:dyDescent="0.2">
      <c r="B758" s="1"/>
      <c r="C758" s="1"/>
      <c r="D758" s="1"/>
      <c r="E758" s="2"/>
      <c r="F758" s="1"/>
      <c r="G758" s="3"/>
      <c r="H758" s="4"/>
      <c r="I758"/>
    </row>
    <row r="759" spans="2:9" x14ac:dyDescent="0.2">
      <c r="B759" s="1"/>
      <c r="C759" s="1"/>
      <c r="D759" s="1"/>
      <c r="E759" s="2"/>
      <c r="F759" s="1"/>
      <c r="G759" s="3"/>
      <c r="H759" s="4"/>
      <c r="I759"/>
    </row>
    <row r="760" spans="2:9" x14ac:dyDescent="0.2">
      <c r="B760" s="1"/>
      <c r="C760" s="1"/>
      <c r="D760" s="1"/>
      <c r="E760" s="2"/>
      <c r="F760" s="1"/>
      <c r="G760" s="3"/>
      <c r="H760" s="4"/>
      <c r="I760"/>
    </row>
    <row r="761" spans="2:9" x14ac:dyDescent="0.2">
      <c r="B761" s="1"/>
      <c r="C761" s="1"/>
      <c r="D761" s="1"/>
      <c r="E761" s="2"/>
      <c r="F761" s="1"/>
      <c r="G761" s="3"/>
      <c r="H761" s="4"/>
      <c r="I761"/>
    </row>
    <row r="762" spans="2:9" x14ac:dyDescent="0.2">
      <c r="B762" s="1"/>
      <c r="C762" s="1"/>
      <c r="D762" s="1"/>
      <c r="E762" s="2"/>
      <c r="F762" s="1"/>
      <c r="G762" s="3"/>
      <c r="H762" s="4"/>
      <c r="I762"/>
    </row>
    <row r="763" spans="2:9" x14ac:dyDescent="0.2">
      <c r="B763" s="1"/>
      <c r="C763" s="1"/>
      <c r="D763" s="1"/>
      <c r="E763" s="2"/>
      <c r="F763" s="1"/>
      <c r="G763" s="3"/>
      <c r="H763" s="4"/>
      <c r="I763"/>
    </row>
    <row r="764" spans="2:9" x14ac:dyDescent="0.2">
      <c r="B764" s="1"/>
      <c r="C764" s="1"/>
      <c r="D764" s="1"/>
      <c r="E764" s="2"/>
      <c r="F764" s="1"/>
      <c r="G764" s="3"/>
      <c r="H764" s="4"/>
      <c r="I764"/>
    </row>
    <row r="765" spans="2:9" x14ac:dyDescent="0.2">
      <c r="B765" s="1"/>
      <c r="C765" s="1"/>
      <c r="D765" s="1"/>
      <c r="E765" s="2"/>
      <c r="F765" s="1"/>
      <c r="G765" s="3"/>
      <c r="H765" s="4"/>
      <c r="I765"/>
    </row>
    <row r="766" spans="2:9" x14ac:dyDescent="0.2">
      <c r="B766" s="1"/>
      <c r="C766" s="1"/>
      <c r="D766" s="1"/>
      <c r="E766" s="2"/>
      <c r="F766" s="1"/>
      <c r="G766" s="3"/>
      <c r="H766" s="4"/>
      <c r="I766"/>
    </row>
    <row r="767" spans="2:9" x14ac:dyDescent="0.2">
      <c r="B767" s="1"/>
      <c r="C767" s="1"/>
      <c r="D767" s="1"/>
      <c r="E767" s="2"/>
      <c r="F767" s="1"/>
      <c r="G767" s="3"/>
      <c r="H767" s="4"/>
      <c r="I767"/>
    </row>
    <row r="768" spans="2:9" x14ac:dyDescent="0.2">
      <c r="B768" s="1"/>
      <c r="C768" s="1"/>
      <c r="D768" s="1"/>
      <c r="E768" s="2"/>
      <c r="F768" s="1"/>
      <c r="G768" s="3"/>
      <c r="H768" s="4"/>
      <c r="I768"/>
    </row>
    <row r="769" spans="2:9" x14ac:dyDescent="0.2">
      <c r="B769" s="1"/>
      <c r="C769" s="1"/>
      <c r="D769" s="1"/>
      <c r="E769" s="2"/>
      <c r="F769" s="1"/>
      <c r="G769" s="3"/>
      <c r="H769" s="4"/>
      <c r="I769"/>
    </row>
    <row r="770" spans="2:9" x14ac:dyDescent="0.2">
      <c r="B770" s="1"/>
      <c r="C770" s="1"/>
      <c r="D770" s="1"/>
      <c r="E770" s="2"/>
      <c r="F770" s="1"/>
      <c r="G770" s="3"/>
      <c r="H770" s="4"/>
      <c r="I770"/>
    </row>
    <row r="771" spans="2:9" x14ac:dyDescent="0.2">
      <c r="B771" s="1"/>
      <c r="C771" s="1"/>
      <c r="D771" s="1"/>
      <c r="E771" s="2"/>
      <c r="F771" s="1"/>
      <c r="G771" s="3"/>
      <c r="H771" s="4"/>
      <c r="I771"/>
    </row>
    <row r="772" spans="2:9" x14ac:dyDescent="0.2">
      <c r="B772" s="1"/>
      <c r="C772" s="1"/>
      <c r="D772" s="1"/>
      <c r="E772" s="2"/>
      <c r="F772" s="1"/>
      <c r="G772" s="3"/>
      <c r="H772" s="4"/>
      <c r="I772"/>
    </row>
    <row r="773" spans="2:9" x14ac:dyDescent="0.2">
      <c r="B773" s="1"/>
      <c r="C773" s="1"/>
      <c r="D773" s="1"/>
      <c r="E773" s="2"/>
      <c r="F773" s="1"/>
      <c r="G773" s="3"/>
      <c r="H773" s="4"/>
      <c r="I773"/>
    </row>
    <row r="774" spans="2:9" x14ac:dyDescent="0.2">
      <c r="B774" s="1"/>
      <c r="C774" s="1"/>
      <c r="D774" s="1"/>
      <c r="E774" s="2"/>
      <c r="F774" s="1"/>
      <c r="G774" s="3"/>
      <c r="H774" s="4"/>
      <c r="I774"/>
    </row>
    <row r="775" spans="2:9" x14ac:dyDescent="0.2">
      <c r="B775" s="1"/>
      <c r="C775" s="1"/>
      <c r="D775" s="1"/>
      <c r="E775" s="2"/>
      <c r="F775" s="1"/>
      <c r="G775" s="3"/>
      <c r="H775" s="4"/>
      <c r="I775"/>
    </row>
    <row r="776" spans="2:9" x14ac:dyDescent="0.2">
      <c r="B776" s="1"/>
      <c r="C776" s="1"/>
      <c r="D776" s="1"/>
      <c r="E776" s="2"/>
      <c r="F776" s="1"/>
      <c r="G776" s="3"/>
      <c r="H776" s="4"/>
      <c r="I776"/>
    </row>
    <row r="777" spans="2:9" x14ac:dyDescent="0.2">
      <c r="B777" s="1"/>
      <c r="C777" s="1"/>
      <c r="D777" s="1"/>
      <c r="E777" s="2"/>
      <c r="F777" s="1"/>
      <c r="G777" s="3"/>
      <c r="H777" s="4"/>
      <c r="I777"/>
    </row>
    <row r="778" spans="2:9" x14ac:dyDescent="0.2">
      <c r="B778" s="1"/>
      <c r="C778" s="1"/>
      <c r="D778" s="1"/>
      <c r="E778" s="2"/>
      <c r="F778" s="1"/>
      <c r="G778" s="3"/>
      <c r="H778" s="4"/>
      <c r="I778"/>
    </row>
    <row r="779" spans="2:9" x14ac:dyDescent="0.2">
      <c r="B779" s="1"/>
      <c r="C779" s="1"/>
      <c r="D779" s="1"/>
      <c r="E779" s="2"/>
      <c r="F779" s="1"/>
      <c r="G779" s="3"/>
      <c r="H779" s="4"/>
      <c r="I779"/>
    </row>
    <row r="780" spans="2:9" x14ac:dyDescent="0.2">
      <c r="B780" s="1"/>
      <c r="C780" s="1"/>
      <c r="D780" s="1"/>
      <c r="E780" s="2"/>
      <c r="F780" s="1"/>
      <c r="G780" s="3"/>
      <c r="H780" s="4"/>
      <c r="I780"/>
    </row>
    <row r="781" spans="2:9" x14ac:dyDescent="0.2">
      <c r="B781" s="1"/>
      <c r="C781" s="1"/>
      <c r="D781" s="1"/>
      <c r="E781" s="2"/>
      <c r="F781" s="1"/>
      <c r="G781" s="3"/>
      <c r="H781" s="4"/>
      <c r="I781"/>
    </row>
    <row r="782" spans="2:9" x14ac:dyDescent="0.2">
      <c r="B782" s="1"/>
      <c r="C782" s="1"/>
      <c r="D782" s="1"/>
      <c r="E782" s="2"/>
      <c r="F782" s="1"/>
      <c r="G782" s="3"/>
      <c r="H782" s="4"/>
      <c r="I782"/>
    </row>
    <row r="783" spans="2:9" x14ac:dyDescent="0.2">
      <c r="B783" s="1"/>
      <c r="C783" s="1"/>
      <c r="D783" s="1"/>
      <c r="E783" s="2"/>
      <c r="F783" s="1"/>
      <c r="G783" s="3"/>
      <c r="H783" s="4"/>
      <c r="I783"/>
    </row>
    <row r="784" spans="2:9" x14ac:dyDescent="0.2">
      <c r="B784" s="1"/>
      <c r="C784" s="1"/>
      <c r="D784" s="1"/>
      <c r="E784" s="2"/>
      <c r="F784" s="1"/>
      <c r="G784" s="3"/>
      <c r="H784" s="4"/>
      <c r="I784"/>
    </row>
    <row r="785" spans="2:9" x14ac:dyDescent="0.2">
      <c r="B785" s="1"/>
      <c r="C785" s="1"/>
      <c r="D785" s="1"/>
      <c r="E785" s="2"/>
      <c r="F785" s="1"/>
      <c r="G785" s="3"/>
      <c r="H785" s="4"/>
      <c r="I785"/>
    </row>
    <row r="786" spans="2:9" x14ac:dyDescent="0.2">
      <c r="B786" s="1"/>
      <c r="C786" s="1"/>
      <c r="D786" s="1"/>
      <c r="E786" s="2"/>
      <c r="F786" s="1"/>
      <c r="G786" s="3"/>
      <c r="H786" s="4"/>
      <c r="I786"/>
    </row>
    <row r="787" spans="2:9" x14ac:dyDescent="0.2">
      <c r="B787" s="1"/>
      <c r="C787" s="1"/>
      <c r="D787" s="1"/>
      <c r="E787" s="2"/>
      <c r="F787" s="1"/>
      <c r="G787" s="3"/>
      <c r="H787" s="4"/>
      <c r="I787"/>
    </row>
    <row r="788" spans="2:9" x14ac:dyDescent="0.2">
      <c r="B788" s="1"/>
      <c r="C788" s="1"/>
      <c r="D788" s="1"/>
      <c r="E788" s="2"/>
      <c r="F788" s="1"/>
      <c r="G788" s="3"/>
      <c r="H788" s="4"/>
      <c r="I788"/>
    </row>
    <row r="789" spans="2:9" x14ac:dyDescent="0.2">
      <c r="B789" s="1"/>
      <c r="C789" s="1"/>
      <c r="D789" s="1"/>
      <c r="E789" s="2"/>
      <c r="F789" s="1"/>
      <c r="G789" s="3"/>
      <c r="H789" s="4"/>
      <c r="I789"/>
    </row>
    <row r="790" spans="2:9" x14ac:dyDescent="0.2">
      <c r="B790" s="1"/>
      <c r="C790" s="1"/>
      <c r="D790" s="1"/>
      <c r="E790" s="2"/>
      <c r="F790" s="1"/>
      <c r="G790" s="3"/>
      <c r="H790" s="4"/>
      <c r="I790"/>
    </row>
    <row r="791" spans="2:9" x14ac:dyDescent="0.2">
      <c r="B791" s="1"/>
      <c r="C791" s="1"/>
      <c r="D791" s="1"/>
      <c r="E791" s="2"/>
      <c r="F791" s="1"/>
      <c r="G791" s="3"/>
      <c r="H791" s="4"/>
      <c r="I791"/>
    </row>
    <row r="792" spans="2:9" x14ac:dyDescent="0.2">
      <c r="B792" s="1"/>
      <c r="C792" s="1"/>
      <c r="D792" s="1"/>
      <c r="E792" s="2"/>
      <c r="F792" s="1"/>
      <c r="G792" s="3"/>
      <c r="H792" s="4"/>
      <c r="I792"/>
    </row>
    <row r="793" spans="2:9" x14ac:dyDescent="0.2">
      <c r="B793" s="1"/>
      <c r="C793" s="1"/>
      <c r="D793" s="1"/>
      <c r="E793" s="2"/>
      <c r="F793" s="1"/>
      <c r="G793" s="3"/>
      <c r="H793" s="4"/>
      <c r="I793"/>
    </row>
    <row r="794" spans="2:9" x14ac:dyDescent="0.2">
      <c r="B794" s="1"/>
      <c r="C794" s="1"/>
      <c r="D794" s="1"/>
      <c r="E794" s="2"/>
      <c r="F794" s="1"/>
      <c r="G794" s="3"/>
      <c r="H794" s="4"/>
      <c r="I794"/>
    </row>
    <row r="795" spans="2:9" x14ac:dyDescent="0.2">
      <c r="B795" s="1"/>
      <c r="C795" s="1"/>
      <c r="D795" s="1"/>
      <c r="E795" s="2"/>
      <c r="F795" s="1"/>
      <c r="G795" s="3"/>
      <c r="H795" s="4"/>
      <c r="I795"/>
    </row>
    <row r="796" spans="2:9" x14ac:dyDescent="0.2">
      <c r="B796" s="1"/>
      <c r="C796" s="1"/>
      <c r="D796" s="1"/>
      <c r="E796" s="2"/>
      <c r="F796" s="1"/>
      <c r="G796" s="3"/>
      <c r="H796" s="4"/>
      <c r="I796"/>
    </row>
    <row r="797" spans="2:9" x14ac:dyDescent="0.2">
      <c r="B797" s="1"/>
      <c r="C797" s="1"/>
      <c r="D797" s="1"/>
      <c r="E797" s="2"/>
      <c r="F797" s="1"/>
      <c r="G797" s="3"/>
      <c r="H797" s="4"/>
      <c r="I797"/>
    </row>
    <row r="798" spans="2:9" x14ac:dyDescent="0.2">
      <c r="B798" s="1"/>
      <c r="C798" s="1"/>
      <c r="D798" s="1"/>
      <c r="E798" s="2"/>
      <c r="F798" s="1"/>
      <c r="G798" s="3"/>
      <c r="H798" s="4"/>
      <c r="I798"/>
    </row>
    <row r="799" spans="2:9" x14ac:dyDescent="0.2">
      <c r="B799" s="1"/>
      <c r="C799" s="1"/>
      <c r="D799" s="1"/>
      <c r="E799" s="2"/>
      <c r="F799" s="1"/>
      <c r="G799" s="3"/>
      <c r="H799" s="4"/>
      <c r="I799"/>
    </row>
    <row r="800" spans="2:9" x14ac:dyDescent="0.2">
      <c r="B800" s="1"/>
      <c r="C800" s="1"/>
      <c r="D800" s="1"/>
      <c r="E800" s="2"/>
      <c r="F800" s="1"/>
      <c r="G800" s="3"/>
      <c r="H800" s="4"/>
      <c r="I800"/>
    </row>
    <row r="801" spans="2:9" x14ac:dyDescent="0.2">
      <c r="B801" s="1"/>
      <c r="C801" s="1"/>
      <c r="D801" s="1"/>
      <c r="E801" s="2"/>
      <c r="F801" s="1"/>
      <c r="G801" s="3"/>
      <c r="H801" s="4"/>
      <c r="I801"/>
    </row>
    <row r="802" spans="2:9" x14ac:dyDescent="0.2">
      <c r="B802" s="1"/>
      <c r="C802" s="1"/>
      <c r="D802" s="1"/>
      <c r="E802" s="2"/>
      <c r="F802" s="1"/>
      <c r="G802" s="3"/>
      <c r="H802" s="4"/>
      <c r="I802"/>
    </row>
    <row r="803" spans="2:9" x14ac:dyDescent="0.2">
      <c r="B803" s="1"/>
      <c r="C803" s="1"/>
      <c r="D803" s="1"/>
      <c r="E803" s="2"/>
      <c r="F803" s="1"/>
      <c r="G803" s="3"/>
      <c r="H803" s="4"/>
      <c r="I803"/>
    </row>
    <row r="804" spans="2:9" x14ac:dyDescent="0.2">
      <c r="B804" s="1"/>
      <c r="C804" s="1"/>
      <c r="D804" s="1"/>
      <c r="E804" s="2"/>
      <c r="F804" s="1"/>
      <c r="G804" s="3"/>
      <c r="H804" s="4"/>
      <c r="I804"/>
    </row>
    <row r="805" spans="2:9" x14ac:dyDescent="0.2">
      <c r="B805" s="1"/>
      <c r="C805" s="1"/>
      <c r="D805" s="1"/>
      <c r="E805" s="2"/>
      <c r="F805" s="1"/>
      <c r="G805" s="3"/>
      <c r="H805" s="4"/>
      <c r="I805"/>
    </row>
    <row r="806" spans="2:9" x14ac:dyDescent="0.2">
      <c r="B806" s="1"/>
      <c r="C806" s="1"/>
      <c r="D806" s="1"/>
      <c r="E806" s="2"/>
      <c r="F806" s="1"/>
      <c r="G806" s="3"/>
      <c r="H806" s="4"/>
      <c r="I806"/>
    </row>
    <row r="807" spans="2:9" x14ac:dyDescent="0.2">
      <c r="B807" s="1"/>
      <c r="C807" s="1"/>
      <c r="D807" s="1"/>
      <c r="E807" s="2"/>
      <c r="F807" s="1"/>
      <c r="G807" s="3"/>
      <c r="H807" s="4"/>
      <c r="I807"/>
    </row>
    <row r="808" spans="2:9" x14ac:dyDescent="0.2">
      <c r="B808" s="1"/>
      <c r="C808" s="1"/>
      <c r="D808" s="1"/>
      <c r="E808" s="2"/>
      <c r="F808" s="1"/>
      <c r="G808" s="3"/>
      <c r="H808" s="4"/>
      <c r="I808"/>
    </row>
    <row r="809" spans="2:9" x14ac:dyDescent="0.2">
      <c r="B809" s="1"/>
      <c r="C809" s="1"/>
      <c r="D809" s="1"/>
      <c r="E809" s="2"/>
      <c r="F809" s="1"/>
      <c r="G809" s="3"/>
      <c r="H809" s="4"/>
      <c r="I809"/>
    </row>
    <row r="810" spans="2:9" x14ac:dyDescent="0.2">
      <c r="B810" s="1"/>
      <c r="C810" s="1"/>
      <c r="D810" s="1"/>
      <c r="E810" s="2"/>
      <c r="F810" s="1"/>
      <c r="G810" s="3"/>
      <c r="H810" s="4"/>
      <c r="I810"/>
    </row>
    <row r="811" spans="2:9" x14ac:dyDescent="0.2">
      <c r="B811" s="1"/>
      <c r="C811" s="1"/>
      <c r="D811" s="1"/>
      <c r="E811" s="2"/>
      <c r="F811" s="1"/>
      <c r="G811" s="3"/>
      <c r="H811" s="4"/>
      <c r="I811"/>
    </row>
    <row r="812" spans="2:9" x14ac:dyDescent="0.2">
      <c r="B812" s="1"/>
      <c r="C812" s="1"/>
      <c r="D812" s="1"/>
      <c r="E812" s="2"/>
      <c r="F812" s="1"/>
      <c r="G812" s="3"/>
      <c r="H812" s="4"/>
      <c r="I812"/>
    </row>
    <row r="813" spans="2:9" x14ac:dyDescent="0.2">
      <c r="B813" s="1"/>
      <c r="C813" s="1"/>
      <c r="D813" s="1"/>
      <c r="E813" s="2"/>
      <c r="F813" s="1"/>
      <c r="G813" s="3"/>
      <c r="H813" s="4"/>
      <c r="I813"/>
    </row>
    <row r="814" spans="2:9" x14ac:dyDescent="0.2">
      <c r="B814" s="1"/>
      <c r="C814" s="1"/>
      <c r="D814" s="1"/>
      <c r="E814" s="2"/>
      <c r="F814" s="1"/>
      <c r="G814" s="3"/>
      <c r="H814" s="4"/>
      <c r="I814"/>
    </row>
    <row r="815" spans="2:9" x14ac:dyDescent="0.2">
      <c r="B815" s="1"/>
      <c r="C815" s="1"/>
      <c r="D815" s="1"/>
      <c r="E815" s="2"/>
      <c r="F815" s="1"/>
      <c r="G815" s="3"/>
      <c r="H815" s="4"/>
      <c r="I815"/>
    </row>
    <row r="816" spans="2:9" x14ac:dyDescent="0.2">
      <c r="B816" s="1"/>
      <c r="C816" s="1"/>
      <c r="D816" s="1"/>
      <c r="E816" s="2"/>
      <c r="F816" s="1"/>
      <c r="G816" s="3"/>
      <c r="H816" s="4"/>
      <c r="I816"/>
    </row>
    <row r="817" spans="2:9" x14ac:dyDescent="0.2">
      <c r="B817" s="1"/>
      <c r="C817" s="1"/>
      <c r="D817" s="1"/>
      <c r="E817" s="2"/>
      <c r="F817" s="1"/>
      <c r="G817" s="3"/>
      <c r="H817" s="4"/>
      <c r="I817"/>
    </row>
    <row r="818" spans="2:9" x14ac:dyDescent="0.2">
      <c r="B818" s="1"/>
      <c r="C818" s="1"/>
      <c r="D818" s="1"/>
      <c r="E818" s="2"/>
      <c r="F818" s="1"/>
      <c r="G818" s="3"/>
      <c r="H818" s="4"/>
      <c r="I818"/>
    </row>
    <row r="819" spans="2:9" x14ac:dyDescent="0.2">
      <c r="B819" s="1"/>
      <c r="C819" s="1"/>
      <c r="D819" s="1"/>
      <c r="E819" s="2"/>
      <c r="F819" s="1"/>
      <c r="G819" s="3"/>
      <c r="H819" s="4"/>
      <c r="I819"/>
    </row>
    <row r="820" spans="2:9" x14ac:dyDescent="0.2">
      <c r="B820" s="1"/>
      <c r="C820" s="1"/>
      <c r="D820" s="1"/>
      <c r="E820" s="2"/>
      <c r="F820" s="1"/>
      <c r="G820" s="3"/>
      <c r="H820" s="4"/>
      <c r="I820"/>
    </row>
    <row r="821" spans="2:9" x14ac:dyDescent="0.2">
      <c r="B821" s="1"/>
      <c r="C821" s="1"/>
      <c r="D821" s="1"/>
      <c r="E821" s="2"/>
      <c r="F821" s="1"/>
      <c r="G821" s="3"/>
      <c r="H821" s="4"/>
      <c r="I821"/>
    </row>
    <row r="822" spans="2:9" x14ac:dyDescent="0.2">
      <c r="B822" s="1"/>
      <c r="C822" s="1"/>
      <c r="D822" s="1"/>
      <c r="E822" s="2"/>
      <c r="F822" s="1"/>
      <c r="G822" s="3"/>
      <c r="H822" s="4"/>
      <c r="I822"/>
    </row>
    <row r="823" spans="2:9" x14ac:dyDescent="0.2">
      <c r="B823" s="1"/>
      <c r="C823" s="1"/>
      <c r="D823" s="1"/>
      <c r="E823" s="2"/>
      <c r="F823" s="1"/>
      <c r="G823" s="3"/>
      <c r="H823" s="4"/>
      <c r="I823"/>
    </row>
    <row r="824" spans="2:9" x14ac:dyDescent="0.2">
      <c r="B824" s="1"/>
      <c r="C824" s="1"/>
      <c r="D824" s="1"/>
      <c r="E824" s="2"/>
      <c r="F824" s="1"/>
      <c r="G824" s="3"/>
      <c r="H824" s="4"/>
      <c r="I824"/>
    </row>
    <row r="825" spans="2:9" x14ac:dyDescent="0.2">
      <c r="B825" s="1"/>
      <c r="C825" s="1"/>
      <c r="D825" s="1"/>
      <c r="E825" s="2"/>
      <c r="F825" s="1"/>
      <c r="G825" s="3"/>
      <c r="H825" s="4"/>
      <c r="I825"/>
    </row>
    <row r="826" spans="2:9" x14ac:dyDescent="0.2">
      <c r="B826" s="1"/>
      <c r="C826" s="1"/>
      <c r="D826" s="1"/>
      <c r="E826" s="2"/>
      <c r="F826" s="1"/>
      <c r="G826" s="3"/>
      <c r="H826" s="4"/>
      <c r="I826"/>
    </row>
    <row r="827" spans="2:9" x14ac:dyDescent="0.2">
      <c r="B827" s="1"/>
      <c r="C827" s="1"/>
      <c r="D827" s="1"/>
      <c r="E827" s="2"/>
      <c r="F827" s="1"/>
      <c r="G827" s="3"/>
      <c r="H827" s="4"/>
      <c r="I827"/>
    </row>
    <row r="828" spans="2:9" x14ac:dyDescent="0.2">
      <c r="B828" s="1"/>
      <c r="C828" s="1"/>
      <c r="D828" s="1"/>
      <c r="E828" s="2"/>
      <c r="F828" s="1"/>
      <c r="G828" s="3"/>
      <c r="H828" s="4"/>
      <c r="I828"/>
    </row>
    <row r="829" spans="2:9" x14ac:dyDescent="0.2">
      <c r="B829" s="1"/>
      <c r="C829" s="1"/>
      <c r="D829" s="1"/>
      <c r="E829" s="2"/>
      <c r="F829" s="1"/>
      <c r="G829" s="3"/>
      <c r="H829" s="4"/>
      <c r="I829"/>
    </row>
    <row r="830" spans="2:9" x14ac:dyDescent="0.2">
      <c r="B830" s="1"/>
      <c r="C830" s="1"/>
      <c r="D830" s="1"/>
      <c r="E830" s="2"/>
      <c r="F830" s="1"/>
      <c r="G830" s="3"/>
      <c r="H830" s="4"/>
      <c r="I830"/>
    </row>
    <row r="831" spans="2:9" x14ac:dyDescent="0.2">
      <c r="B831" s="1"/>
      <c r="C831" s="1"/>
      <c r="D831" s="1"/>
      <c r="E831" s="2"/>
      <c r="F831" s="1"/>
      <c r="G831" s="3"/>
      <c r="H831" s="4"/>
      <c r="I831"/>
    </row>
    <row r="832" spans="2:9" x14ac:dyDescent="0.2">
      <c r="B832" s="1"/>
      <c r="C832" s="1"/>
      <c r="D832" s="1"/>
      <c r="E832" s="2"/>
      <c r="F832" s="1"/>
      <c r="G832" s="3"/>
      <c r="H832" s="4"/>
      <c r="I832"/>
    </row>
    <row r="833" spans="2:9" x14ac:dyDescent="0.2">
      <c r="B833" s="1"/>
      <c r="C833" s="1"/>
      <c r="D833" s="1"/>
      <c r="E833" s="2"/>
      <c r="F833" s="1"/>
      <c r="G833" s="3"/>
      <c r="H833" s="4"/>
      <c r="I833"/>
    </row>
    <row r="834" spans="2:9" x14ac:dyDescent="0.2">
      <c r="B834" s="1"/>
      <c r="C834" s="1"/>
      <c r="D834" s="1"/>
      <c r="E834" s="2"/>
      <c r="F834" s="1"/>
      <c r="G834" s="3"/>
      <c r="H834" s="4"/>
      <c r="I834"/>
    </row>
    <row r="835" spans="2:9" x14ac:dyDescent="0.2">
      <c r="B835" s="1"/>
      <c r="C835" s="1"/>
      <c r="D835" s="1"/>
      <c r="E835" s="2"/>
      <c r="F835" s="1"/>
      <c r="G835" s="3"/>
      <c r="H835" s="4"/>
      <c r="I835"/>
    </row>
    <row r="836" spans="2:9" x14ac:dyDescent="0.2">
      <c r="B836" s="1"/>
      <c r="C836" s="1"/>
      <c r="D836" s="1"/>
      <c r="E836" s="2"/>
      <c r="F836" s="1"/>
      <c r="G836" s="3"/>
      <c r="H836" s="4"/>
      <c r="I836"/>
    </row>
    <row r="837" spans="2:9" x14ac:dyDescent="0.2">
      <c r="B837" s="1"/>
      <c r="C837" s="1"/>
      <c r="D837" s="1"/>
      <c r="E837" s="2"/>
      <c r="F837" s="1"/>
      <c r="G837" s="3"/>
      <c r="H837" s="4"/>
      <c r="I837"/>
    </row>
    <row r="838" spans="2:9" x14ac:dyDescent="0.2">
      <c r="B838" s="1"/>
      <c r="C838" s="1"/>
      <c r="D838" s="1"/>
      <c r="E838" s="2"/>
      <c r="F838" s="1"/>
      <c r="G838" s="3"/>
      <c r="H838" s="4"/>
      <c r="I838"/>
    </row>
    <row r="839" spans="2:9" x14ac:dyDescent="0.2">
      <c r="B839" s="1"/>
      <c r="C839" s="1"/>
      <c r="D839" s="1"/>
      <c r="E839" s="2"/>
      <c r="F839" s="1"/>
      <c r="G839" s="3"/>
      <c r="H839" s="4"/>
      <c r="I839"/>
    </row>
    <row r="840" spans="2:9" x14ac:dyDescent="0.2">
      <c r="B840" s="1"/>
      <c r="C840" s="1"/>
      <c r="D840" s="1"/>
      <c r="E840" s="2"/>
      <c r="F840" s="1"/>
      <c r="G840" s="3"/>
      <c r="H840" s="4"/>
      <c r="I840"/>
    </row>
    <row r="841" spans="2:9" x14ac:dyDescent="0.2">
      <c r="B841" s="1"/>
      <c r="C841" s="1"/>
      <c r="D841" s="1"/>
      <c r="E841" s="2"/>
      <c r="F841" s="1"/>
      <c r="G841" s="3"/>
      <c r="H841" s="4"/>
      <c r="I841"/>
    </row>
    <row r="842" spans="2:9" x14ac:dyDescent="0.2">
      <c r="B842" s="1"/>
      <c r="C842" s="1"/>
      <c r="D842" s="1"/>
      <c r="E842" s="2"/>
      <c r="F842" s="1"/>
      <c r="G842" s="3"/>
      <c r="H842" s="4"/>
      <c r="I842"/>
    </row>
    <row r="843" spans="2:9" x14ac:dyDescent="0.2">
      <c r="B843" s="1"/>
      <c r="C843" s="1"/>
      <c r="D843" s="1"/>
      <c r="E843" s="2"/>
      <c r="F843" s="1"/>
      <c r="G843" s="3"/>
      <c r="H843" s="4"/>
      <c r="I843"/>
    </row>
    <row r="844" spans="2:9" x14ac:dyDescent="0.2">
      <c r="B844" s="1"/>
      <c r="C844" s="1"/>
      <c r="D844" s="1"/>
      <c r="E844" s="2"/>
      <c r="F844" s="1"/>
      <c r="G844" s="3"/>
      <c r="H844" s="4"/>
      <c r="I844"/>
    </row>
    <row r="845" spans="2:9" x14ac:dyDescent="0.2">
      <c r="B845" s="1"/>
      <c r="C845" s="1"/>
      <c r="D845" s="1"/>
      <c r="E845" s="2"/>
      <c r="F845" s="1"/>
      <c r="G845" s="3"/>
      <c r="H845" s="4"/>
      <c r="I845"/>
    </row>
    <row r="846" spans="2:9" x14ac:dyDescent="0.2">
      <c r="B846" s="1"/>
      <c r="C846" s="1"/>
      <c r="D846" s="1"/>
      <c r="E846" s="2"/>
      <c r="F846" s="1"/>
      <c r="G846" s="3"/>
      <c r="H846" s="4"/>
      <c r="I846"/>
    </row>
    <row r="847" spans="2:9" x14ac:dyDescent="0.2">
      <c r="B847" s="1"/>
      <c r="C847" s="1"/>
      <c r="D847" s="1"/>
      <c r="E847" s="2"/>
      <c r="F847" s="1"/>
      <c r="G847" s="3"/>
      <c r="H847" s="4"/>
      <c r="I847"/>
    </row>
    <row r="848" spans="2:9" x14ac:dyDescent="0.2">
      <c r="B848" s="1"/>
      <c r="C848" s="1"/>
      <c r="D848" s="1"/>
      <c r="E848" s="2"/>
      <c r="F848" s="1"/>
      <c r="G848" s="3"/>
      <c r="H848" s="4"/>
      <c r="I848"/>
    </row>
    <row r="849" spans="2:9" x14ac:dyDescent="0.2">
      <c r="B849" s="1"/>
      <c r="C849" s="1"/>
      <c r="D849" s="1"/>
      <c r="E849" s="2"/>
      <c r="F849" s="1"/>
      <c r="G849" s="3"/>
      <c r="H849" s="4"/>
      <c r="I849"/>
    </row>
    <row r="850" spans="2:9" x14ac:dyDescent="0.2">
      <c r="B850" s="1"/>
      <c r="C850" s="1"/>
      <c r="D850" s="1"/>
      <c r="E850" s="2"/>
      <c r="F850" s="1"/>
      <c r="G850" s="3"/>
      <c r="H850" s="4"/>
      <c r="I850"/>
    </row>
    <row r="851" spans="2:9" x14ac:dyDescent="0.2">
      <c r="B851" s="1"/>
      <c r="C851" s="1"/>
      <c r="D851" s="1"/>
      <c r="E851" s="2"/>
      <c r="F851" s="1"/>
      <c r="G851" s="3"/>
      <c r="H851" s="4"/>
      <c r="I851"/>
    </row>
    <row r="852" spans="2:9" x14ac:dyDescent="0.2">
      <c r="B852" s="1"/>
      <c r="C852" s="1"/>
      <c r="D852" s="1"/>
      <c r="E852" s="2"/>
      <c r="F852" s="1"/>
      <c r="G852" s="3"/>
      <c r="H852" s="4"/>
      <c r="I852"/>
    </row>
    <row r="853" spans="2:9" x14ac:dyDescent="0.2">
      <c r="B853" s="1"/>
      <c r="C853" s="1"/>
      <c r="D853" s="1"/>
      <c r="E853" s="2"/>
      <c r="F853" s="1"/>
      <c r="G853" s="3"/>
      <c r="H853" s="4"/>
      <c r="I853"/>
    </row>
    <row r="854" spans="2:9" x14ac:dyDescent="0.2">
      <c r="B854" s="1"/>
      <c r="C854" s="1"/>
      <c r="D854" s="1"/>
      <c r="E854" s="2"/>
      <c r="F854" s="1"/>
      <c r="G854" s="3"/>
      <c r="H854" s="4"/>
      <c r="I854"/>
    </row>
    <row r="855" spans="2:9" x14ac:dyDescent="0.2">
      <c r="B855" s="1"/>
      <c r="C855" s="1"/>
      <c r="D855" s="1"/>
      <c r="E855" s="2"/>
      <c r="F855" s="1"/>
      <c r="G855" s="3"/>
      <c r="H855" s="4"/>
      <c r="I855"/>
    </row>
    <row r="856" spans="2:9" x14ac:dyDescent="0.2">
      <c r="B856" s="1"/>
      <c r="C856" s="1"/>
      <c r="D856" s="1"/>
      <c r="E856" s="2"/>
      <c r="F856" s="1"/>
      <c r="G856" s="3"/>
      <c r="H856" s="4"/>
      <c r="I856"/>
    </row>
    <row r="857" spans="2:9" x14ac:dyDescent="0.2">
      <c r="B857" s="1"/>
      <c r="C857" s="1"/>
      <c r="D857" s="1"/>
      <c r="E857" s="2"/>
      <c r="F857" s="1"/>
      <c r="G857" s="3"/>
      <c r="H857" s="4"/>
      <c r="I857"/>
    </row>
    <row r="858" spans="2:9" x14ac:dyDescent="0.2">
      <c r="B858" s="1"/>
      <c r="C858" s="1"/>
      <c r="D858" s="1"/>
      <c r="E858" s="2"/>
      <c r="F858" s="1"/>
      <c r="G858" s="3"/>
      <c r="H858" s="4"/>
      <c r="I858"/>
    </row>
    <row r="859" spans="2:9" x14ac:dyDescent="0.2">
      <c r="B859" s="1"/>
      <c r="C859" s="1"/>
      <c r="D859" s="1"/>
      <c r="E859" s="2"/>
      <c r="F859" s="1"/>
      <c r="G859" s="3"/>
      <c r="H859" s="4"/>
      <c r="I859"/>
    </row>
    <row r="860" spans="2:9" x14ac:dyDescent="0.2">
      <c r="B860" s="1"/>
      <c r="C860" s="1"/>
      <c r="D860" s="1"/>
      <c r="E860" s="2"/>
      <c r="F860" s="1"/>
      <c r="G860" s="3"/>
      <c r="H860" s="4"/>
      <c r="I860"/>
    </row>
    <row r="861" spans="2:9" x14ac:dyDescent="0.2">
      <c r="B861" s="1"/>
      <c r="C861" s="1"/>
      <c r="D861" s="1"/>
      <c r="E861" s="2"/>
      <c r="F861" s="1"/>
      <c r="G861" s="3"/>
      <c r="H861" s="4"/>
      <c r="I861"/>
    </row>
    <row r="862" spans="2:9" x14ac:dyDescent="0.2">
      <c r="B862" s="1"/>
      <c r="C862" s="1"/>
      <c r="D862" s="1"/>
      <c r="E862" s="2"/>
      <c r="F862" s="1"/>
      <c r="G862" s="3"/>
      <c r="H862" s="4"/>
      <c r="I862"/>
    </row>
    <row r="863" spans="2:9" x14ac:dyDescent="0.2">
      <c r="B863" s="1"/>
      <c r="C863" s="1"/>
      <c r="D863" s="1"/>
      <c r="E863" s="2"/>
      <c r="F863" s="1"/>
      <c r="G863" s="3"/>
      <c r="H863" s="4"/>
      <c r="I863"/>
    </row>
    <row r="864" spans="2:9" x14ac:dyDescent="0.2">
      <c r="B864" s="1"/>
      <c r="C864" s="1"/>
      <c r="D864" s="1"/>
      <c r="E864" s="2"/>
      <c r="F864" s="1"/>
      <c r="G864" s="3"/>
      <c r="H864" s="4"/>
      <c r="I864"/>
    </row>
    <row r="865" spans="2:9" x14ac:dyDescent="0.2">
      <c r="B865" s="1"/>
      <c r="C865" s="1"/>
      <c r="D865" s="1"/>
      <c r="E865" s="2"/>
      <c r="F865" s="1"/>
      <c r="G865" s="3"/>
      <c r="H865" s="4"/>
      <c r="I865"/>
    </row>
    <row r="866" spans="2:9" x14ac:dyDescent="0.2">
      <c r="B866" s="1"/>
      <c r="C866" s="1"/>
      <c r="D866" s="1"/>
      <c r="E866" s="2"/>
      <c r="F866" s="1"/>
      <c r="G866" s="3"/>
      <c r="H866" s="4"/>
      <c r="I866"/>
    </row>
    <row r="867" spans="2:9" x14ac:dyDescent="0.2">
      <c r="B867" s="1"/>
      <c r="C867" s="1"/>
      <c r="D867" s="1"/>
      <c r="E867" s="2"/>
      <c r="F867" s="1"/>
      <c r="G867" s="3"/>
      <c r="H867" s="4"/>
      <c r="I867"/>
    </row>
    <row r="868" spans="2:9" x14ac:dyDescent="0.2">
      <c r="B868" s="1"/>
      <c r="C868" s="1"/>
      <c r="D868" s="1"/>
      <c r="E868" s="2"/>
      <c r="F868" s="1"/>
      <c r="G868" s="3"/>
      <c r="H868" s="4"/>
      <c r="I868"/>
    </row>
    <row r="869" spans="2:9" x14ac:dyDescent="0.2">
      <c r="B869" s="1"/>
      <c r="C869" s="1"/>
      <c r="D869" s="1"/>
      <c r="E869" s="2"/>
      <c r="F869" s="1"/>
      <c r="G869" s="3"/>
      <c r="H869" s="4"/>
      <c r="I869"/>
    </row>
    <row r="870" spans="2:9" x14ac:dyDescent="0.2">
      <c r="B870" s="1"/>
      <c r="C870" s="1"/>
      <c r="D870" s="1"/>
      <c r="E870" s="2"/>
      <c r="F870" s="1"/>
      <c r="G870" s="3"/>
      <c r="H870" s="4"/>
      <c r="I870"/>
    </row>
    <row r="871" spans="2:9" x14ac:dyDescent="0.2">
      <c r="B871" s="1"/>
      <c r="C871" s="1"/>
      <c r="D871" s="1"/>
      <c r="E871" s="2"/>
      <c r="F871" s="1"/>
      <c r="G871" s="3"/>
      <c r="H871" s="4"/>
      <c r="I871"/>
    </row>
    <row r="872" spans="2:9" x14ac:dyDescent="0.2">
      <c r="B872" s="1"/>
      <c r="C872" s="1"/>
      <c r="D872" s="1"/>
      <c r="E872" s="2"/>
      <c r="F872" s="1"/>
      <c r="G872" s="3"/>
      <c r="H872" s="4"/>
      <c r="I872"/>
    </row>
    <row r="873" spans="2:9" x14ac:dyDescent="0.2">
      <c r="B873" s="1"/>
      <c r="C873" s="1"/>
      <c r="D873" s="1"/>
      <c r="E873" s="2"/>
      <c r="F873" s="1"/>
      <c r="G873" s="3"/>
      <c r="H873" s="4"/>
      <c r="I873"/>
    </row>
    <row r="874" spans="2:9" x14ac:dyDescent="0.2">
      <c r="B874" s="1"/>
      <c r="C874" s="1"/>
      <c r="D874" s="1"/>
      <c r="E874" s="2"/>
      <c r="F874" s="1"/>
      <c r="G874" s="3"/>
      <c r="H874" s="4"/>
      <c r="I874"/>
    </row>
    <row r="875" spans="2:9" x14ac:dyDescent="0.2">
      <c r="B875" s="1"/>
      <c r="C875" s="1"/>
      <c r="D875" s="1"/>
      <c r="E875" s="2"/>
      <c r="F875" s="1"/>
      <c r="G875" s="3"/>
      <c r="H875" s="4"/>
      <c r="I875"/>
    </row>
    <row r="876" spans="2:9" x14ac:dyDescent="0.2">
      <c r="B876" s="1"/>
      <c r="C876" s="1"/>
      <c r="D876" s="1"/>
      <c r="E876" s="2"/>
      <c r="F876" s="1"/>
      <c r="G876" s="3"/>
      <c r="H876" s="4"/>
      <c r="I876"/>
    </row>
    <row r="877" spans="2:9" x14ac:dyDescent="0.2">
      <c r="B877" s="1"/>
      <c r="C877" s="1"/>
      <c r="D877" s="1"/>
      <c r="E877" s="2"/>
      <c r="F877" s="1"/>
      <c r="G877" s="3"/>
      <c r="H877" s="4"/>
      <c r="I877"/>
    </row>
    <row r="878" spans="2:9" x14ac:dyDescent="0.2">
      <c r="B878" s="1"/>
      <c r="C878" s="1"/>
      <c r="D878" s="1"/>
      <c r="E878" s="2"/>
      <c r="F878" s="1"/>
      <c r="G878" s="3"/>
      <c r="H878" s="4"/>
      <c r="I878"/>
    </row>
    <row r="879" spans="2:9" x14ac:dyDescent="0.2">
      <c r="B879" s="1"/>
      <c r="C879" s="1"/>
      <c r="D879" s="1"/>
      <c r="E879" s="2"/>
      <c r="F879" s="1"/>
      <c r="G879" s="3"/>
      <c r="H879" s="4"/>
      <c r="I879"/>
    </row>
    <row r="880" spans="2:9" x14ac:dyDescent="0.2">
      <c r="B880" s="1"/>
      <c r="C880" s="1"/>
      <c r="D880" s="1"/>
      <c r="E880" s="2"/>
      <c r="F880" s="1"/>
      <c r="G880" s="3"/>
      <c r="H880" s="4"/>
      <c r="I880"/>
    </row>
    <row r="881" spans="2:9" x14ac:dyDescent="0.2">
      <c r="B881" s="1"/>
      <c r="C881" s="1"/>
      <c r="D881" s="1"/>
      <c r="E881" s="2"/>
      <c r="F881" s="1"/>
      <c r="G881" s="3"/>
      <c r="H881" s="4"/>
      <c r="I881"/>
    </row>
    <row r="882" spans="2:9" x14ac:dyDescent="0.2">
      <c r="B882" s="1"/>
      <c r="C882" s="1"/>
      <c r="D882" s="1"/>
      <c r="E882" s="2"/>
      <c r="F882" s="1"/>
      <c r="G882" s="3"/>
      <c r="H882" s="4"/>
      <c r="I882"/>
    </row>
    <row r="883" spans="2:9" x14ac:dyDescent="0.2">
      <c r="B883" s="1"/>
      <c r="C883" s="1"/>
      <c r="D883" s="1"/>
      <c r="E883" s="2"/>
      <c r="F883" s="1"/>
      <c r="G883" s="3"/>
      <c r="H883" s="4"/>
      <c r="I883"/>
    </row>
    <row r="884" spans="2:9" x14ac:dyDescent="0.2">
      <c r="B884" s="1"/>
      <c r="C884" s="1"/>
      <c r="D884" s="1"/>
      <c r="E884" s="2"/>
      <c r="F884" s="1"/>
      <c r="G884" s="3"/>
      <c r="H884" s="4"/>
      <c r="I884"/>
    </row>
    <row r="885" spans="2:9" x14ac:dyDescent="0.2">
      <c r="B885" s="1"/>
      <c r="C885" s="1"/>
      <c r="D885" s="1"/>
      <c r="E885" s="2"/>
      <c r="F885" s="1"/>
      <c r="G885" s="3"/>
      <c r="H885" s="4"/>
      <c r="I885"/>
    </row>
    <row r="886" spans="2:9" x14ac:dyDescent="0.2">
      <c r="B886" s="1"/>
      <c r="C886" s="1"/>
      <c r="D886" s="1"/>
      <c r="E886" s="2"/>
      <c r="F886" s="1"/>
      <c r="G886" s="3"/>
      <c r="H886" s="4"/>
      <c r="I886"/>
    </row>
    <row r="887" spans="2:9" x14ac:dyDescent="0.2">
      <c r="B887" s="1"/>
      <c r="C887" s="1"/>
      <c r="D887" s="1"/>
      <c r="E887" s="2"/>
      <c r="F887" s="1"/>
      <c r="G887" s="3"/>
      <c r="H887" s="4"/>
      <c r="I887"/>
    </row>
    <row r="888" spans="2:9" x14ac:dyDescent="0.2">
      <c r="B888" s="1"/>
      <c r="C888" s="1"/>
      <c r="D888" s="1"/>
      <c r="E888" s="2"/>
      <c r="F888" s="1"/>
      <c r="G888" s="3"/>
      <c r="H888" s="4"/>
      <c r="I888"/>
    </row>
    <row r="889" spans="2:9" x14ac:dyDescent="0.2">
      <c r="B889" s="1"/>
      <c r="C889" s="1"/>
      <c r="D889" s="1"/>
      <c r="E889" s="2"/>
      <c r="F889" s="1"/>
      <c r="G889" s="3"/>
      <c r="H889" s="4"/>
      <c r="I889"/>
    </row>
    <row r="890" spans="2:9" x14ac:dyDescent="0.2">
      <c r="B890" s="1"/>
      <c r="C890" s="1"/>
      <c r="D890" s="1"/>
      <c r="E890" s="2"/>
      <c r="F890" s="1"/>
      <c r="G890" s="3"/>
      <c r="H890" s="4"/>
      <c r="I890"/>
    </row>
    <row r="891" spans="2:9" x14ac:dyDescent="0.2">
      <c r="B891" s="1"/>
      <c r="C891" s="1"/>
      <c r="D891" s="1"/>
      <c r="E891" s="2"/>
      <c r="F891" s="1"/>
      <c r="G891" s="3"/>
      <c r="H891" s="4"/>
      <c r="I891"/>
    </row>
    <row r="892" spans="2:9" x14ac:dyDescent="0.2">
      <c r="B892" s="1"/>
      <c r="C892" s="1"/>
      <c r="D892" s="1"/>
      <c r="E892" s="2"/>
      <c r="F892" s="1"/>
      <c r="G892" s="3"/>
      <c r="H892" s="4"/>
      <c r="I892"/>
    </row>
    <row r="893" spans="2:9" x14ac:dyDescent="0.2">
      <c r="B893" s="1"/>
      <c r="C893" s="1"/>
      <c r="D893" s="1"/>
      <c r="E893" s="2"/>
      <c r="F893" s="1"/>
      <c r="G893" s="3"/>
      <c r="H893" s="4"/>
      <c r="I893"/>
    </row>
    <row r="894" spans="2:9" x14ac:dyDescent="0.2">
      <c r="B894" s="1"/>
      <c r="C894" s="1"/>
      <c r="D894" s="1"/>
      <c r="E894" s="2"/>
      <c r="F894" s="1"/>
      <c r="G894" s="3"/>
      <c r="H894" s="4"/>
      <c r="I894"/>
    </row>
    <row r="895" spans="2:9" x14ac:dyDescent="0.2">
      <c r="B895" s="1"/>
      <c r="C895" s="1"/>
      <c r="D895" s="1"/>
      <c r="E895" s="2"/>
      <c r="F895" s="1"/>
      <c r="G895" s="3"/>
      <c r="H895" s="4"/>
      <c r="I895"/>
    </row>
    <row r="896" spans="2:9" x14ac:dyDescent="0.2">
      <c r="B896" s="1"/>
      <c r="C896" s="1"/>
      <c r="D896" s="1"/>
      <c r="E896" s="2"/>
      <c r="F896" s="1"/>
      <c r="G896" s="3"/>
      <c r="H896" s="4"/>
      <c r="I896"/>
    </row>
    <row r="897" spans="2:9" x14ac:dyDescent="0.2">
      <c r="B897" s="1"/>
      <c r="C897" s="1"/>
      <c r="D897" s="1"/>
      <c r="E897" s="2"/>
      <c r="F897" s="1"/>
      <c r="G897" s="3"/>
      <c r="H897" s="4"/>
      <c r="I897"/>
    </row>
    <row r="898" spans="2:9" x14ac:dyDescent="0.2">
      <c r="B898" s="1"/>
      <c r="C898" s="1"/>
      <c r="D898" s="1"/>
      <c r="E898" s="2"/>
      <c r="F898" s="1"/>
      <c r="G898" s="3"/>
      <c r="H898" s="4"/>
      <c r="I898"/>
    </row>
    <row r="899" spans="2:9" x14ac:dyDescent="0.2">
      <c r="B899" s="1"/>
      <c r="C899" s="1"/>
      <c r="D899" s="1"/>
      <c r="E899" s="2"/>
      <c r="F899" s="1"/>
      <c r="G899" s="3"/>
      <c r="H899" s="4"/>
      <c r="I899"/>
    </row>
    <row r="900" spans="2:9" x14ac:dyDescent="0.2">
      <c r="B900" s="1"/>
      <c r="C900" s="1"/>
      <c r="D900" s="1"/>
      <c r="E900" s="2"/>
      <c r="F900" s="1"/>
      <c r="G900" s="3"/>
      <c r="H900" s="4"/>
      <c r="I900"/>
    </row>
    <row r="901" spans="2:9" x14ac:dyDescent="0.2">
      <c r="B901" s="1"/>
      <c r="C901" s="1"/>
      <c r="D901" s="1"/>
      <c r="E901" s="2"/>
      <c r="F901" s="1"/>
      <c r="G901" s="3"/>
      <c r="H901" s="4"/>
      <c r="I901"/>
    </row>
    <row r="902" spans="2:9" x14ac:dyDescent="0.2">
      <c r="B902" s="1"/>
      <c r="C902" s="1"/>
      <c r="D902" s="1"/>
      <c r="E902" s="2"/>
      <c r="F902" s="1"/>
      <c r="G902" s="3"/>
      <c r="H902" s="4"/>
      <c r="I902"/>
    </row>
    <row r="903" spans="2:9" x14ac:dyDescent="0.2">
      <c r="B903" s="1"/>
      <c r="C903" s="1"/>
      <c r="D903" s="1"/>
      <c r="E903" s="2"/>
      <c r="F903" s="1"/>
      <c r="G903" s="3"/>
      <c r="H903" s="4"/>
      <c r="I903"/>
    </row>
    <row r="904" spans="2:9" x14ac:dyDescent="0.2">
      <c r="B904" s="1"/>
      <c r="C904" s="1"/>
      <c r="D904" s="1"/>
      <c r="E904" s="2"/>
      <c r="F904" s="1"/>
      <c r="G904" s="3"/>
      <c r="H904" s="4"/>
      <c r="I904"/>
    </row>
    <row r="905" spans="2:9" x14ac:dyDescent="0.2">
      <c r="B905" s="1"/>
      <c r="C905" s="1"/>
      <c r="D905" s="1"/>
      <c r="E905" s="2"/>
      <c r="F905" s="1"/>
      <c r="G905" s="3"/>
      <c r="H905" s="4"/>
      <c r="I905"/>
    </row>
    <row r="906" spans="2:9" x14ac:dyDescent="0.2">
      <c r="B906" s="1"/>
      <c r="C906" s="1"/>
      <c r="D906" s="1"/>
      <c r="E906" s="2"/>
      <c r="F906" s="1"/>
      <c r="G906" s="3"/>
      <c r="H906" s="4"/>
      <c r="I906"/>
    </row>
    <row r="907" spans="2:9" x14ac:dyDescent="0.2">
      <c r="B907" s="1"/>
      <c r="C907" s="1"/>
      <c r="D907" s="1"/>
      <c r="E907" s="2"/>
      <c r="F907" s="1"/>
      <c r="G907" s="3"/>
      <c r="H907" s="4"/>
      <c r="I907"/>
    </row>
    <row r="908" spans="2:9" x14ac:dyDescent="0.2">
      <c r="B908" s="1"/>
      <c r="C908" s="1"/>
      <c r="D908" s="1"/>
      <c r="E908" s="2"/>
      <c r="F908" s="1"/>
      <c r="G908" s="3"/>
      <c r="H908" s="4"/>
      <c r="I908"/>
    </row>
    <row r="909" spans="2:9" x14ac:dyDescent="0.2">
      <c r="B909" s="1"/>
      <c r="C909" s="1"/>
      <c r="D909" s="1"/>
      <c r="E909" s="2"/>
      <c r="F909" s="1"/>
      <c r="G909" s="3"/>
      <c r="H909" s="4"/>
      <c r="I909"/>
    </row>
    <row r="910" spans="2:9" x14ac:dyDescent="0.2">
      <c r="B910" s="1"/>
      <c r="C910" s="1"/>
      <c r="D910" s="1"/>
      <c r="E910" s="2"/>
      <c r="F910" s="1"/>
      <c r="G910" s="3"/>
      <c r="H910" s="4"/>
      <c r="I910"/>
    </row>
    <row r="911" spans="2:9" x14ac:dyDescent="0.2">
      <c r="B911" s="1"/>
      <c r="C911" s="1"/>
      <c r="D911" s="1"/>
      <c r="E911" s="2"/>
      <c r="F911" s="1"/>
      <c r="G911" s="3"/>
      <c r="H911" s="4"/>
      <c r="I911"/>
    </row>
    <row r="912" spans="2:9" x14ac:dyDescent="0.2">
      <c r="B912" s="1"/>
      <c r="C912" s="1"/>
      <c r="D912" s="1"/>
      <c r="E912" s="2"/>
      <c r="F912" s="1"/>
      <c r="G912" s="3"/>
      <c r="H912" s="4"/>
      <c r="I912"/>
    </row>
    <row r="913" spans="2:9" x14ac:dyDescent="0.2">
      <c r="B913" s="1"/>
      <c r="C913" s="1"/>
      <c r="D913" s="1"/>
      <c r="E913" s="2"/>
      <c r="F913" s="1"/>
      <c r="G913" s="3"/>
      <c r="H913" s="4"/>
      <c r="I913"/>
    </row>
    <row r="914" spans="2:9" x14ac:dyDescent="0.2">
      <c r="B914" s="1"/>
      <c r="C914" s="1"/>
      <c r="D914" s="1"/>
      <c r="E914" s="2"/>
      <c r="F914" s="1"/>
      <c r="G914" s="3"/>
      <c r="H914" s="4"/>
      <c r="I914"/>
    </row>
    <row r="915" spans="2:9" x14ac:dyDescent="0.2">
      <c r="B915" s="1"/>
      <c r="C915" s="1"/>
      <c r="D915" s="1"/>
      <c r="E915" s="2"/>
      <c r="F915" s="1"/>
      <c r="G915" s="3"/>
      <c r="H915" s="4"/>
      <c r="I915"/>
    </row>
    <row r="916" spans="2:9" x14ac:dyDescent="0.2">
      <c r="B916" s="1"/>
      <c r="C916" s="1"/>
      <c r="D916" s="1"/>
      <c r="E916" s="2"/>
      <c r="F916" s="1"/>
      <c r="G916" s="3"/>
      <c r="H916" s="4"/>
      <c r="I916"/>
    </row>
    <row r="917" spans="2:9" x14ac:dyDescent="0.2">
      <c r="B917" s="1"/>
      <c r="C917" s="1"/>
      <c r="D917" s="1"/>
      <c r="E917" s="2"/>
      <c r="F917" s="1"/>
      <c r="G917" s="3"/>
      <c r="H917" s="4"/>
      <c r="I917"/>
    </row>
    <row r="918" spans="2:9" x14ac:dyDescent="0.2">
      <c r="B918" s="1"/>
      <c r="C918" s="1"/>
      <c r="D918" s="1"/>
      <c r="E918" s="2"/>
      <c r="F918" s="1"/>
      <c r="G918" s="3"/>
      <c r="H918" s="4"/>
      <c r="I918"/>
    </row>
    <row r="919" spans="2:9" x14ac:dyDescent="0.2">
      <c r="B919" s="1"/>
      <c r="C919" s="1"/>
      <c r="D919" s="1"/>
      <c r="E919" s="2"/>
      <c r="F919" s="1"/>
      <c r="G919" s="3"/>
      <c r="H919" s="4"/>
      <c r="I919"/>
    </row>
    <row r="920" spans="2:9" x14ac:dyDescent="0.2">
      <c r="B920" s="1"/>
      <c r="C920" s="1"/>
      <c r="D920" s="1"/>
      <c r="E920" s="2"/>
      <c r="F920" s="1"/>
      <c r="G920" s="3"/>
      <c r="H920" s="4"/>
      <c r="I920"/>
    </row>
    <row r="921" spans="2:9" x14ac:dyDescent="0.2">
      <c r="B921" s="1"/>
      <c r="C921" s="1"/>
      <c r="D921" s="1"/>
      <c r="E921" s="2"/>
      <c r="F921" s="1"/>
      <c r="G921" s="3"/>
      <c r="H921" s="4"/>
      <c r="I921"/>
    </row>
    <row r="922" spans="2:9" x14ac:dyDescent="0.2">
      <c r="B922" s="1"/>
      <c r="C922" s="1"/>
      <c r="D922" s="1"/>
      <c r="E922" s="2"/>
      <c r="F922" s="1"/>
      <c r="G922" s="3"/>
      <c r="H922" s="4"/>
      <c r="I922"/>
    </row>
    <row r="923" spans="2:9" x14ac:dyDescent="0.2">
      <c r="B923" s="1"/>
      <c r="C923" s="1"/>
      <c r="D923" s="1"/>
      <c r="E923" s="2"/>
      <c r="F923" s="1"/>
      <c r="G923" s="3"/>
      <c r="H923" s="4"/>
      <c r="I923"/>
    </row>
    <row r="924" spans="2:9" x14ac:dyDescent="0.2">
      <c r="B924" s="1"/>
      <c r="C924" s="1"/>
      <c r="D924" s="1"/>
      <c r="E924" s="2"/>
      <c r="F924" s="1"/>
      <c r="G924" s="3"/>
      <c r="H924" s="4"/>
      <c r="I924"/>
    </row>
    <row r="925" spans="2:9" x14ac:dyDescent="0.2">
      <c r="B925" s="1"/>
      <c r="C925" s="1"/>
      <c r="D925" s="1"/>
      <c r="E925" s="2"/>
      <c r="F925" s="1"/>
      <c r="G925" s="3"/>
      <c r="H925" s="4"/>
      <c r="I925"/>
    </row>
    <row r="926" spans="2:9" x14ac:dyDescent="0.2">
      <c r="B926" s="1"/>
      <c r="C926" s="1"/>
      <c r="D926" s="1"/>
      <c r="E926" s="2"/>
      <c r="F926" s="1"/>
      <c r="G926" s="3"/>
      <c r="H926" s="4"/>
      <c r="I926"/>
    </row>
    <row r="927" spans="2:9" x14ac:dyDescent="0.2">
      <c r="B927" s="1"/>
      <c r="C927" s="1"/>
      <c r="D927" s="1"/>
      <c r="E927" s="2"/>
      <c r="F927" s="1"/>
      <c r="G927" s="3"/>
      <c r="H927" s="4"/>
      <c r="I927"/>
    </row>
    <row r="928" spans="2:9" x14ac:dyDescent="0.2">
      <c r="B928" s="1"/>
      <c r="C928" s="1"/>
      <c r="D928" s="1"/>
      <c r="E928" s="2"/>
      <c r="F928" s="1"/>
      <c r="G928" s="3"/>
      <c r="H928" s="4"/>
      <c r="I928"/>
    </row>
    <row r="929" spans="2:9" x14ac:dyDescent="0.2">
      <c r="B929" s="1"/>
      <c r="C929" s="1"/>
      <c r="D929" s="1"/>
      <c r="E929" s="2"/>
      <c r="F929" s="1"/>
      <c r="G929" s="3"/>
      <c r="H929" s="4"/>
      <c r="I929"/>
    </row>
    <row r="930" spans="2:9" x14ac:dyDescent="0.2">
      <c r="B930" s="1"/>
      <c r="C930" s="1"/>
      <c r="D930" s="1"/>
      <c r="E930" s="2"/>
      <c r="F930" s="1"/>
      <c r="G930" s="3"/>
      <c r="H930" s="4"/>
      <c r="I930"/>
    </row>
    <row r="931" spans="2:9" x14ac:dyDescent="0.2">
      <c r="B931" s="1"/>
      <c r="C931" s="1"/>
      <c r="D931" s="1"/>
      <c r="E931" s="2"/>
      <c r="F931" s="1"/>
      <c r="G931" s="3"/>
      <c r="H931" s="4"/>
      <c r="I931"/>
    </row>
    <row r="932" spans="2:9" x14ac:dyDescent="0.2">
      <c r="B932" s="1"/>
      <c r="C932" s="1"/>
      <c r="D932" s="1"/>
      <c r="E932" s="2"/>
      <c r="F932" s="1"/>
      <c r="G932" s="3"/>
      <c r="H932" s="4"/>
      <c r="I932"/>
    </row>
    <row r="933" spans="2:9" x14ac:dyDescent="0.2">
      <c r="B933" s="1"/>
      <c r="C933" s="1"/>
      <c r="D933" s="1"/>
      <c r="E933" s="2"/>
      <c r="F933" s="1"/>
      <c r="G933" s="3"/>
      <c r="H933" s="4"/>
      <c r="I933"/>
    </row>
    <row r="934" spans="2:9" x14ac:dyDescent="0.2">
      <c r="B934" s="1"/>
      <c r="C934" s="1"/>
      <c r="D934" s="1"/>
      <c r="E934" s="2"/>
      <c r="F934" s="1"/>
      <c r="G934" s="3"/>
      <c r="H934" s="4"/>
      <c r="I934"/>
    </row>
    <row r="935" spans="2:9" x14ac:dyDescent="0.2">
      <c r="B935" s="1"/>
      <c r="C935" s="1"/>
      <c r="D935" s="1"/>
      <c r="E935" s="2"/>
      <c r="F935" s="1"/>
      <c r="G935" s="3"/>
      <c r="H935" s="4"/>
      <c r="I935"/>
    </row>
    <row r="936" spans="2:9" x14ac:dyDescent="0.2">
      <c r="B936" s="1"/>
      <c r="C936" s="1"/>
      <c r="D936" s="1"/>
      <c r="E936" s="2"/>
      <c r="F936" s="1"/>
      <c r="G936" s="3"/>
      <c r="H936" s="4"/>
      <c r="I936"/>
    </row>
    <row r="937" spans="2:9" x14ac:dyDescent="0.2">
      <c r="B937" s="1"/>
      <c r="C937" s="1"/>
      <c r="D937" s="1"/>
      <c r="E937" s="2"/>
      <c r="F937" s="1"/>
      <c r="G937" s="3"/>
      <c r="H937" s="4"/>
      <c r="I937"/>
    </row>
    <row r="938" spans="2:9" x14ac:dyDescent="0.2">
      <c r="B938" s="1"/>
      <c r="C938" s="1"/>
      <c r="D938" s="1"/>
      <c r="E938" s="2"/>
      <c r="F938" s="1"/>
      <c r="G938" s="3"/>
      <c r="H938" s="4"/>
      <c r="I938"/>
    </row>
    <row r="939" spans="2:9" x14ac:dyDescent="0.2">
      <c r="B939" s="1"/>
      <c r="C939" s="1"/>
      <c r="D939" s="1"/>
      <c r="E939" s="2"/>
      <c r="F939" s="1"/>
      <c r="G939" s="3"/>
      <c r="H939" s="4"/>
      <c r="I939"/>
    </row>
    <row r="940" spans="2:9" x14ac:dyDescent="0.2">
      <c r="B940" s="1"/>
      <c r="C940" s="1"/>
      <c r="D940" s="1"/>
      <c r="E940" s="2"/>
      <c r="F940" s="1"/>
      <c r="G940" s="3"/>
      <c r="H940" s="4"/>
      <c r="I940"/>
    </row>
    <row r="941" spans="2:9" x14ac:dyDescent="0.2">
      <c r="B941" s="1"/>
      <c r="C941" s="1"/>
      <c r="D941" s="1"/>
      <c r="E941" s="2"/>
      <c r="F941" s="1"/>
      <c r="G941" s="3"/>
      <c r="H941" s="4"/>
      <c r="I941"/>
    </row>
    <row r="942" spans="2:9" x14ac:dyDescent="0.2">
      <c r="B942" s="1"/>
      <c r="C942" s="1"/>
      <c r="D942" s="1"/>
      <c r="E942" s="2"/>
      <c r="F942" s="1"/>
      <c r="G942" s="3"/>
      <c r="H942" s="4"/>
      <c r="I942"/>
    </row>
    <row r="943" spans="2:9" x14ac:dyDescent="0.2">
      <c r="B943" s="1"/>
      <c r="C943" s="1"/>
      <c r="D943" s="1"/>
      <c r="E943" s="2"/>
      <c r="F943" s="1"/>
      <c r="G943" s="3"/>
      <c r="H943" s="4"/>
      <c r="I943"/>
    </row>
    <row r="944" spans="2:9" x14ac:dyDescent="0.2">
      <c r="B944" s="1"/>
      <c r="C944" s="1"/>
      <c r="D944" s="1"/>
      <c r="E944" s="2"/>
      <c r="F944" s="1"/>
      <c r="G944" s="3"/>
      <c r="H944" s="4"/>
      <c r="I944"/>
    </row>
    <row r="945" spans="2:9" x14ac:dyDescent="0.2">
      <c r="B945" s="1"/>
      <c r="C945" s="1"/>
      <c r="D945" s="1"/>
      <c r="E945" s="2"/>
      <c r="F945" s="1"/>
      <c r="G945" s="3"/>
      <c r="H945" s="4"/>
      <c r="I945"/>
    </row>
    <row r="946" spans="2:9" x14ac:dyDescent="0.2">
      <c r="B946" s="1"/>
      <c r="C946" s="1"/>
      <c r="D946" s="1"/>
      <c r="E946" s="2"/>
      <c r="F946" s="1"/>
      <c r="G946" s="3"/>
      <c r="H946" s="4"/>
      <c r="I946"/>
    </row>
    <row r="947" spans="2:9" x14ac:dyDescent="0.2">
      <c r="B947" s="1"/>
      <c r="C947" s="1"/>
      <c r="D947" s="1"/>
      <c r="E947" s="2"/>
      <c r="F947" s="1"/>
      <c r="G947" s="3"/>
      <c r="H947" s="4"/>
      <c r="I947"/>
    </row>
    <row r="948" spans="2:9" x14ac:dyDescent="0.2">
      <c r="B948" s="1"/>
      <c r="C948" s="1"/>
      <c r="D948" s="1"/>
      <c r="E948" s="2"/>
      <c r="F948" s="1"/>
      <c r="G948" s="3"/>
      <c r="H948" s="4"/>
      <c r="I948"/>
    </row>
    <row r="949" spans="2:9" x14ac:dyDescent="0.2">
      <c r="B949" s="1"/>
      <c r="C949" s="1"/>
      <c r="D949" s="1"/>
      <c r="E949" s="2"/>
      <c r="F949" s="1"/>
      <c r="G949" s="3"/>
      <c r="H949" s="4"/>
      <c r="I949"/>
    </row>
    <row r="950" spans="2:9" x14ac:dyDescent="0.2">
      <c r="B950" s="1"/>
      <c r="C950" s="1"/>
      <c r="D950" s="1"/>
      <c r="E950" s="2"/>
      <c r="F950" s="1"/>
      <c r="G950" s="3"/>
      <c r="H950" s="4"/>
      <c r="I950"/>
    </row>
    <row r="951" spans="2:9" x14ac:dyDescent="0.2">
      <c r="B951" s="1"/>
      <c r="C951" s="1"/>
      <c r="D951" s="1"/>
      <c r="E951" s="2"/>
      <c r="F951" s="1"/>
      <c r="G951" s="3"/>
      <c r="H951" s="4"/>
      <c r="I951"/>
    </row>
    <row r="952" spans="2:9" x14ac:dyDescent="0.2">
      <c r="B952" s="1"/>
      <c r="C952" s="1"/>
      <c r="D952" s="1"/>
      <c r="E952" s="2"/>
      <c r="F952" s="1"/>
      <c r="G952" s="3"/>
      <c r="H952" s="4"/>
      <c r="I952"/>
    </row>
    <row r="953" spans="2:9" x14ac:dyDescent="0.2">
      <c r="B953" s="1"/>
      <c r="C953" s="1"/>
      <c r="D953" s="1"/>
      <c r="E953" s="2"/>
      <c r="F953" s="1"/>
      <c r="G953" s="3"/>
      <c r="H953" s="4"/>
      <c r="I953"/>
    </row>
    <row r="954" spans="2:9" x14ac:dyDescent="0.2">
      <c r="B954" s="1"/>
      <c r="C954" s="1"/>
      <c r="D954" s="1"/>
      <c r="E954" s="2"/>
      <c r="F954" s="1"/>
      <c r="G954" s="3"/>
      <c r="H954" s="4"/>
      <c r="I954"/>
    </row>
    <row r="955" spans="2:9" x14ac:dyDescent="0.2">
      <c r="B955" s="1"/>
      <c r="C955" s="1"/>
      <c r="D955" s="1"/>
      <c r="E955" s="2"/>
      <c r="F955" s="1"/>
      <c r="G955" s="3"/>
      <c r="H955" s="4"/>
      <c r="I955"/>
    </row>
    <row r="956" spans="2:9" x14ac:dyDescent="0.2">
      <c r="B956" s="1"/>
      <c r="C956" s="1"/>
      <c r="D956" s="1"/>
      <c r="E956" s="2"/>
      <c r="F956" s="1"/>
      <c r="G956" s="3"/>
      <c r="H956" s="4"/>
      <c r="I956"/>
    </row>
    <row r="957" spans="2:9" x14ac:dyDescent="0.2">
      <c r="B957" s="1"/>
      <c r="C957" s="1"/>
      <c r="D957" s="1"/>
      <c r="E957" s="2"/>
      <c r="F957" s="1"/>
      <c r="G957" s="3"/>
      <c r="H957" s="4"/>
      <c r="I957"/>
    </row>
    <row r="958" spans="2:9" x14ac:dyDescent="0.2">
      <c r="B958" s="1"/>
      <c r="C958" s="1"/>
      <c r="D958" s="1"/>
      <c r="E958" s="2"/>
      <c r="F958" s="1"/>
      <c r="G958" s="3"/>
      <c r="H958" s="4"/>
      <c r="I958"/>
    </row>
    <row r="959" spans="2:9" x14ac:dyDescent="0.2">
      <c r="B959" s="1"/>
      <c r="C959" s="1"/>
      <c r="D959" s="1"/>
      <c r="E959" s="2"/>
      <c r="F959" s="1"/>
      <c r="G959" s="3"/>
      <c r="H959" s="4"/>
      <c r="I959"/>
    </row>
    <row r="960" spans="2:9" x14ac:dyDescent="0.2">
      <c r="B960" s="1"/>
      <c r="C960" s="1"/>
      <c r="D960" s="1"/>
      <c r="E960" s="2"/>
      <c r="F960" s="1"/>
      <c r="G960" s="3"/>
      <c r="H960" s="4"/>
      <c r="I960"/>
    </row>
    <row r="961" spans="2:9" x14ac:dyDescent="0.2">
      <c r="B961" s="1"/>
      <c r="C961" s="1"/>
      <c r="D961" s="1"/>
      <c r="E961" s="2"/>
      <c r="F961" s="1"/>
      <c r="G961" s="3"/>
      <c r="H961" s="4"/>
      <c r="I961"/>
    </row>
    <row r="962" spans="2:9" x14ac:dyDescent="0.2">
      <c r="B962" s="1"/>
      <c r="C962" s="1"/>
      <c r="D962" s="1"/>
      <c r="E962" s="2"/>
      <c r="F962" s="1"/>
      <c r="G962" s="3"/>
      <c r="H962" s="4"/>
      <c r="I962"/>
    </row>
    <row r="963" spans="2:9" x14ac:dyDescent="0.2">
      <c r="B963" s="1"/>
      <c r="C963" s="1"/>
      <c r="D963" s="1"/>
      <c r="E963" s="2"/>
      <c r="F963" s="1"/>
      <c r="G963" s="3"/>
      <c r="H963" s="4"/>
      <c r="I963"/>
    </row>
    <row r="964" spans="2:9" x14ac:dyDescent="0.2">
      <c r="B964" s="1"/>
      <c r="C964" s="1"/>
      <c r="D964" s="1"/>
      <c r="E964" s="2"/>
      <c r="F964" s="1"/>
      <c r="G964" s="3"/>
      <c r="H964" s="4"/>
      <c r="I964"/>
    </row>
    <row r="965" spans="2:9" x14ac:dyDescent="0.2">
      <c r="B965" s="1"/>
      <c r="C965" s="1"/>
      <c r="D965" s="1"/>
      <c r="E965" s="2"/>
      <c r="F965" s="1"/>
      <c r="G965" s="3"/>
      <c r="H965" s="4"/>
      <c r="I965"/>
    </row>
    <row r="966" spans="2:9" x14ac:dyDescent="0.2">
      <c r="B966" s="1"/>
      <c r="C966" s="1"/>
      <c r="D966" s="1"/>
      <c r="E966" s="2"/>
      <c r="F966" s="1"/>
      <c r="G966" s="3"/>
      <c r="H966" s="4"/>
      <c r="I966"/>
    </row>
    <row r="967" spans="2:9" x14ac:dyDescent="0.2">
      <c r="B967" s="1"/>
      <c r="C967" s="1"/>
      <c r="D967" s="1"/>
      <c r="E967" s="2"/>
      <c r="F967" s="1"/>
      <c r="G967" s="3"/>
      <c r="H967" s="4"/>
      <c r="I967"/>
    </row>
    <row r="968" spans="2:9" x14ac:dyDescent="0.2">
      <c r="B968" s="1"/>
      <c r="C968" s="1"/>
      <c r="D968" s="1"/>
      <c r="E968" s="2"/>
      <c r="F968" s="1"/>
      <c r="G968" s="3"/>
      <c r="H968" s="4"/>
      <c r="I968"/>
    </row>
    <row r="969" spans="2:9" x14ac:dyDescent="0.2">
      <c r="B969" s="1"/>
      <c r="C969" s="1"/>
      <c r="D969" s="1"/>
      <c r="E969" s="2"/>
      <c r="F969" s="1"/>
      <c r="G969" s="3"/>
      <c r="H969" s="4"/>
      <c r="I969"/>
    </row>
    <row r="970" spans="2:9" x14ac:dyDescent="0.2">
      <c r="B970" s="1"/>
      <c r="C970" s="1"/>
      <c r="D970" s="1"/>
      <c r="E970" s="2"/>
      <c r="F970" s="1"/>
      <c r="G970" s="3"/>
      <c r="H970" s="4"/>
      <c r="I970"/>
    </row>
    <row r="971" spans="2:9" x14ac:dyDescent="0.2">
      <c r="B971" s="1"/>
      <c r="C971" s="1"/>
      <c r="D971" s="1"/>
      <c r="E971" s="2"/>
      <c r="F971" s="1"/>
      <c r="G971" s="3"/>
      <c r="H971" s="4"/>
      <c r="I971"/>
    </row>
    <row r="972" spans="2:9" x14ac:dyDescent="0.2">
      <c r="B972" s="1"/>
      <c r="C972" s="1"/>
      <c r="D972" s="1"/>
      <c r="E972" s="2"/>
      <c r="F972" s="1"/>
      <c r="G972" s="3"/>
      <c r="H972" s="4"/>
      <c r="I972"/>
    </row>
    <row r="973" spans="2:9" x14ac:dyDescent="0.2">
      <c r="B973" s="1"/>
      <c r="C973" s="1"/>
      <c r="D973" s="1"/>
      <c r="E973" s="2"/>
      <c r="F973" s="1"/>
      <c r="G973" s="3"/>
      <c r="H973" s="4"/>
      <c r="I973"/>
    </row>
    <row r="974" spans="2:9" x14ac:dyDescent="0.2">
      <c r="B974" s="1"/>
      <c r="C974" s="1"/>
      <c r="D974" s="1"/>
      <c r="E974" s="2"/>
      <c r="F974" s="1"/>
      <c r="G974" s="3"/>
      <c r="H974" s="4"/>
      <c r="I974"/>
    </row>
    <row r="975" spans="2:9" x14ac:dyDescent="0.2">
      <c r="B975" s="1"/>
      <c r="C975" s="1"/>
      <c r="D975" s="1"/>
      <c r="E975" s="2"/>
      <c r="F975" s="1"/>
      <c r="G975" s="3"/>
      <c r="H975" s="4"/>
      <c r="I975"/>
    </row>
    <row r="976" spans="2:9" x14ac:dyDescent="0.2">
      <c r="B976" s="1"/>
      <c r="C976" s="1"/>
      <c r="D976" s="1"/>
      <c r="E976" s="2"/>
      <c r="F976" s="1"/>
      <c r="G976" s="3"/>
      <c r="H976" s="4"/>
      <c r="I976"/>
    </row>
    <row r="977" spans="2:9" x14ac:dyDescent="0.2">
      <c r="B977" s="1"/>
      <c r="C977" s="1"/>
      <c r="D977" s="1"/>
      <c r="E977" s="2"/>
      <c r="F977" s="1"/>
      <c r="G977" s="3"/>
      <c r="H977" s="4"/>
      <c r="I977"/>
    </row>
    <row r="978" spans="2:9" x14ac:dyDescent="0.2">
      <c r="B978" s="1"/>
      <c r="C978" s="1"/>
      <c r="D978" s="1"/>
      <c r="E978" s="2"/>
      <c r="F978" s="1"/>
      <c r="G978" s="3"/>
      <c r="H978" s="4"/>
      <c r="I978"/>
    </row>
    <row r="979" spans="2:9" x14ac:dyDescent="0.2">
      <c r="B979" s="1"/>
      <c r="C979" s="1"/>
      <c r="D979" s="1"/>
      <c r="E979" s="2"/>
      <c r="F979" s="1"/>
      <c r="G979" s="3"/>
      <c r="H979" s="4"/>
      <c r="I979"/>
    </row>
    <row r="980" spans="2:9" x14ac:dyDescent="0.2">
      <c r="B980" s="1"/>
      <c r="C980" s="1"/>
      <c r="D980" s="1"/>
      <c r="E980" s="2"/>
      <c r="F980" s="1"/>
      <c r="G980" s="3"/>
      <c r="H980" s="4"/>
      <c r="I980"/>
    </row>
    <row r="981" spans="2:9" x14ac:dyDescent="0.2">
      <c r="B981" s="1"/>
      <c r="C981" s="1"/>
      <c r="D981" s="1"/>
      <c r="E981" s="2"/>
      <c r="F981" s="1"/>
      <c r="G981" s="3"/>
      <c r="H981" s="4"/>
      <c r="I981"/>
    </row>
    <row r="982" spans="2:9" x14ac:dyDescent="0.2">
      <c r="B982" s="1"/>
      <c r="C982" s="1"/>
      <c r="D982" s="1"/>
      <c r="E982" s="2"/>
      <c r="F982" s="1"/>
      <c r="G982" s="3"/>
      <c r="H982" s="4"/>
      <c r="I982"/>
    </row>
    <row r="983" spans="2:9" x14ac:dyDescent="0.2">
      <c r="B983" s="1"/>
      <c r="C983" s="1"/>
      <c r="D983" s="1"/>
      <c r="E983" s="2"/>
      <c r="F983" s="1"/>
      <c r="G983" s="3"/>
      <c r="H983" s="4"/>
      <c r="I983"/>
    </row>
    <row r="984" spans="2:9" x14ac:dyDescent="0.2">
      <c r="B984" s="1"/>
      <c r="C984" s="1"/>
      <c r="D984" s="1"/>
      <c r="E984" s="2"/>
      <c r="F984" s="1"/>
      <c r="G984" s="3"/>
      <c r="H984" s="4"/>
      <c r="I984"/>
    </row>
    <row r="985" spans="2:9" x14ac:dyDescent="0.2">
      <c r="B985" s="1"/>
      <c r="C985" s="1"/>
      <c r="D985" s="1"/>
      <c r="E985" s="2"/>
      <c r="F985" s="1"/>
      <c r="G985" s="3"/>
      <c r="H985" s="4"/>
      <c r="I985"/>
    </row>
    <row r="986" spans="2:9" x14ac:dyDescent="0.2">
      <c r="B986" s="1"/>
      <c r="C986" s="1"/>
      <c r="D986" s="1"/>
      <c r="E986" s="2"/>
      <c r="F986" s="1"/>
      <c r="G986" s="3"/>
      <c r="H986" s="4"/>
      <c r="I986"/>
    </row>
    <row r="987" spans="2:9" x14ac:dyDescent="0.2">
      <c r="B987" s="1"/>
      <c r="C987" s="1"/>
      <c r="D987" s="1"/>
      <c r="E987" s="2"/>
      <c r="F987" s="1"/>
      <c r="G987" s="3"/>
      <c r="H987" s="4"/>
      <c r="I987"/>
    </row>
    <row r="988" spans="2:9" x14ac:dyDescent="0.2">
      <c r="B988" s="1"/>
      <c r="C988" s="1"/>
      <c r="D988" s="1"/>
      <c r="E988" s="2"/>
      <c r="F988" s="1"/>
      <c r="G988" s="3"/>
      <c r="H988" s="4"/>
      <c r="I988"/>
    </row>
    <row r="989" spans="2:9" x14ac:dyDescent="0.2">
      <c r="B989" s="1"/>
      <c r="C989" s="1"/>
      <c r="D989" s="1"/>
      <c r="E989" s="2"/>
      <c r="F989" s="1"/>
      <c r="G989" s="3"/>
      <c r="H989" s="4"/>
      <c r="I989"/>
    </row>
    <row r="990" spans="2:9" x14ac:dyDescent="0.2">
      <c r="B990" s="1"/>
      <c r="C990" s="1"/>
      <c r="D990" s="1"/>
      <c r="E990" s="2"/>
      <c r="F990" s="1"/>
      <c r="G990" s="3"/>
      <c r="H990" s="4"/>
      <c r="I990"/>
    </row>
    <row r="991" spans="2:9" x14ac:dyDescent="0.2">
      <c r="B991" s="1"/>
      <c r="C991" s="1"/>
      <c r="D991" s="1"/>
      <c r="E991" s="2"/>
      <c r="F991" s="1"/>
      <c r="G991" s="3"/>
      <c r="H991" s="4"/>
      <c r="I991"/>
    </row>
    <row r="992" spans="2:9" x14ac:dyDescent="0.2">
      <c r="B992" s="1"/>
      <c r="C992" s="1"/>
      <c r="D992" s="1"/>
      <c r="E992" s="2"/>
      <c r="F992" s="1"/>
      <c r="G992" s="3"/>
      <c r="H992" s="4"/>
      <c r="I992"/>
    </row>
    <row r="993" spans="2:9" x14ac:dyDescent="0.2">
      <c r="B993" s="1"/>
      <c r="C993" s="1"/>
      <c r="D993" s="1"/>
      <c r="E993" s="2"/>
      <c r="F993" s="1"/>
      <c r="G993" s="3"/>
      <c r="H993" s="4"/>
      <c r="I993"/>
    </row>
    <row r="994" spans="2:9" x14ac:dyDescent="0.2">
      <c r="B994" s="1"/>
      <c r="C994" s="1"/>
      <c r="D994" s="1"/>
      <c r="E994" s="2"/>
      <c r="F994" s="1"/>
      <c r="G994" s="3"/>
      <c r="H994" s="4"/>
      <c r="I994"/>
    </row>
    <row r="995" spans="2:9" x14ac:dyDescent="0.2">
      <c r="B995" s="1"/>
      <c r="C995" s="1"/>
      <c r="D995" s="1"/>
      <c r="E995" s="2"/>
      <c r="F995" s="1"/>
      <c r="G995" s="3"/>
      <c r="H995" s="4"/>
      <c r="I995"/>
    </row>
    <row r="996" spans="2:9" x14ac:dyDescent="0.2">
      <c r="B996" s="1"/>
      <c r="C996" s="1"/>
      <c r="D996" s="1"/>
      <c r="E996" s="2"/>
      <c r="F996" s="1"/>
      <c r="G996" s="3"/>
      <c r="H996" s="4"/>
      <c r="I996"/>
    </row>
    <row r="997" spans="2:9" x14ac:dyDescent="0.2">
      <c r="B997" s="1"/>
      <c r="C997" s="1"/>
      <c r="D997" s="1"/>
      <c r="E997" s="2"/>
      <c r="F997" s="1"/>
      <c r="G997" s="3"/>
      <c r="H997" s="4"/>
      <c r="I997"/>
    </row>
    <row r="998" spans="2:9" x14ac:dyDescent="0.2">
      <c r="B998" s="1"/>
      <c r="C998" s="1"/>
      <c r="D998" s="1"/>
      <c r="E998" s="2"/>
      <c r="F998" s="1"/>
      <c r="G998" s="3"/>
      <c r="H998" s="4"/>
      <c r="I998"/>
    </row>
    <row r="999" spans="2:9" x14ac:dyDescent="0.2">
      <c r="B999" s="1"/>
      <c r="C999" s="1"/>
      <c r="D999" s="1"/>
      <c r="E999" s="2"/>
      <c r="F999" s="1"/>
      <c r="G999" s="3"/>
      <c r="H999" s="4"/>
      <c r="I999"/>
    </row>
    <row r="1000" spans="2:9" x14ac:dyDescent="0.2">
      <c r="B1000" s="1"/>
      <c r="C1000" s="1"/>
      <c r="D1000" s="1"/>
      <c r="E1000" s="2"/>
      <c r="F1000" s="1"/>
      <c r="G1000" s="3"/>
      <c r="H1000" s="4"/>
      <c r="I1000"/>
    </row>
    <row r="1001" spans="2:9" x14ac:dyDescent="0.2">
      <c r="B1001" s="1"/>
      <c r="C1001" s="1"/>
      <c r="D1001" s="1"/>
      <c r="E1001" s="2"/>
      <c r="F1001" s="1"/>
      <c r="G1001" s="3"/>
      <c r="H1001" s="4"/>
      <c r="I1001"/>
    </row>
    <row r="1002" spans="2:9" x14ac:dyDescent="0.2">
      <c r="B1002" s="1"/>
      <c r="C1002" s="1"/>
      <c r="D1002" s="1"/>
      <c r="E1002" s="2"/>
      <c r="F1002" s="1"/>
      <c r="G1002" s="3"/>
      <c r="H1002" s="4"/>
      <c r="I1002"/>
    </row>
    <row r="1003" spans="2:9" x14ac:dyDescent="0.2">
      <c r="B1003" s="1"/>
      <c r="C1003" s="1"/>
      <c r="D1003" s="1"/>
      <c r="E1003" s="2"/>
      <c r="F1003" s="1"/>
      <c r="G1003" s="3"/>
      <c r="H1003" s="4"/>
      <c r="I1003"/>
    </row>
    <row r="1004" spans="2:9" x14ac:dyDescent="0.2">
      <c r="B1004" s="1"/>
      <c r="C1004" s="1"/>
      <c r="D1004" s="1"/>
      <c r="E1004" s="2"/>
      <c r="F1004" s="1"/>
      <c r="G1004" s="3"/>
      <c r="H1004" s="4"/>
      <c r="I1004"/>
    </row>
    <row r="1005" spans="2:9" x14ac:dyDescent="0.2">
      <c r="B1005" s="1"/>
      <c r="C1005" s="1"/>
      <c r="D1005" s="1"/>
      <c r="E1005" s="2"/>
      <c r="F1005" s="1"/>
      <c r="G1005" s="3"/>
      <c r="H1005" s="4"/>
      <c r="I1005"/>
    </row>
    <row r="1006" spans="2:9" x14ac:dyDescent="0.2">
      <c r="B1006" s="1"/>
      <c r="C1006" s="1"/>
      <c r="D1006" s="1"/>
      <c r="E1006" s="2"/>
      <c r="F1006" s="1"/>
      <c r="G1006" s="3"/>
      <c r="H1006" s="4"/>
      <c r="I1006"/>
    </row>
    <row r="1007" spans="2:9" x14ac:dyDescent="0.2">
      <c r="B1007" s="1"/>
      <c r="C1007" s="1"/>
      <c r="D1007" s="1"/>
      <c r="E1007" s="2"/>
      <c r="F1007" s="1"/>
      <c r="G1007" s="3"/>
      <c r="H1007" s="4"/>
      <c r="I1007"/>
    </row>
    <row r="1008" spans="2:9" x14ac:dyDescent="0.2">
      <c r="B1008" s="1"/>
      <c r="C1008" s="1"/>
      <c r="D1008" s="1"/>
      <c r="E1008" s="2"/>
      <c r="F1008" s="1"/>
      <c r="G1008" s="3"/>
      <c r="H1008" s="4"/>
      <c r="I1008"/>
    </row>
    <row r="1009" spans="2:9" x14ac:dyDescent="0.2">
      <c r="B1009" s="1"/>
      <c r="C1009" s="1"/>
      <c r="D1009" s="1"/>
      <c r="E1009" s="2"/>
      <c r="F1009" s="1"/>
      <c r="G1009" s="3"/>
      <c r="H1009" s="4"/>
      <c r="I1009"/>
    </row>
    <row r="1010" spans="2:9" x14ac:dyDescent="0.2">
      <c r="B1010" s="1"/>
      <c r="C1010" s="1"/>
      <c r="D1010" s="1"/>
      <c r="E1010" s="2"/>
      <c r="F1010" s="1"/>
      <c r="G1010" s="3"/>
      <c r="H1010" s="4"/>
      <c r="I1010"/>
    </row>
    <row r="1011" spans="2:9" x14ac:dyDescent="0.2">
      <c r="B1011" s="1"/>
      <c r="C1011" s="1"/>
      <c r="D1011" s="1"/>
      <c r="E1011" s="2"/>
      <c r="F1011" s="1"/>
      <c r="G1011" s="3"/>
      <c r="H1011" s="4"/>
      <c r="I1011"/>
    </row>
    <row r="1012" spans="2:9" x14ac:dyDescent="0.2">
      <c r="B1012" s="1"/>
      <c r="C1012" s="1"/>
      <c r="D1012" s="1"/>
      <c r="E1012" s="2"/>
      <c r="F1012" s="1"/>
      <c r="G1012" s="3"/>
      <c r="H1012" s="4"/>
      <c r="I1012"/>
    </row>
    <row r="1013" spans="2:9" x14ac:dyDescent="0.2">
      <c r="B1013" s="1"/>
      <c r="C1013" s="1"/>
      <c r="D1013" s="1"/>
      <c r="E1013" s="2"/>
      <c r="F1013" s="1"/>
      <c r="G1013" s="3"/>
      <c r="H1013" s="4"/>
      <c r="I1013"/>
    </row>
    <row r="1014" spans="2:9" x14ac:dyDescent="0.2">
      <c r="B1014" s="1"/>
      <c r="C1014" s="1"/>
      <c r="D1014" s="1"/>
      <c r="E1014" s="2"/>
      <c r="F1014" s="1"/>
      <c r="G1014" s="3"/>
      <c r="H1014" s="4"/>
      <c r="I1014"/>
    </row>
    <row r="1015" spans="2:9" x14ac:dyDescent="0.2">
      <c r="B1015" s="1"/>
      <c r="C1015" s="1"/>
      <c r="D1015" s="1"/>
      <c r="E1015" s="2"/>
      <c r="F1015" s="1"/>
      <c r="G1015" s="3"/>
      <c r="H1015" s="4"/>
      <c r="I1015"/>
    </row>
    <row r="1016" spans="2:9" x14ac:dyDescent="0.2">
      <c r="B1016" s="1"/>
      <c r="C1016" s="1"/>
      <c r="D1016" s="1"/>
      <c r="E1016" s="2"/>
      <c r="F1016" s="1"/>
      <c r="G1016" s="3"/>
      <c r="H1016" s="4"/>
      <c r="I1016"/>
    </row>
    <row r="1017" spans="2:9" x14ac:dyDescent="0.2">
      <c r="B1017" s="1"/>
      <c r="C1017" s="1"/>
      <c r="D1017" s="1"/>
      <c r="E1017" s="2"/>
      <c r="F1017" s="1"/>
      <c r="G1017" s="3"/>
      <c r="H1017" s="4"/>
      <c r="I1017"/>
    </row>
    <row r="1018" spans="2:9" x14ac:dyDescent="0.2">
      <c r="B1018" s="1"/>
      <c r="C1018" s="1"/>
      <c r="D1018" s="1"/>
      <c r="E1018" s="2"/>
      <c r="F1018" s="1"/>
      <c r="G1018" s="3"/>
      <c r="H1018" s="4"/>
      <c r="I1018"/>
    </row>
    <row r="1019" spans="2:9" x14ac:dyDescent="0.2">
      <c r="B1019" s="1"/>
      <c r="C1019" s="1"/>
      <c r="D1019" s="1"/>
      <c r="E1019" s="2"/>
      <c r="F1019" s="1"/>
      <c r="G1019" s="3"/>
      <c r="H1019" s="4"/>
      <c r="I1019"/>
    </row>
    <row r="1020" spans="2:9" x14ac:dyDescent="0.2">
      <c r="B1020" s="1"/>
      <c r="C1020" s="1"/>
      <c r="D1020" s="1"/>
      <c r="E1020" s="2"/>
      <c r="F1020" s="1"/>
      <c r="G1020" s="3"/>
      <c r="H1020" s="4"/>
      <c r="I1020"/>
    </row>
    <row r="1021" spans="2:9" x14ac:dyDescent="0.2">
      <c r="B1021" s="1"/>
      <c r="C1021" s="1"/>
      <c r="D1021" s="1"/>
      <c r="E1021" s="2"/>
      <c r="F1021" s="1"/>
      <c r="G1021" s="3"/>
      <c r="H1021" s="4"/>
      <c r="I1021"/>
    </row>
    <row r="1022" spans="2:9" x14ac:dyDescent="0.2">
      <c r="B1022" s="1"/>
      <c r="C1022" s="1"/>
      <c r="D1022" s="1"/>
      <c r="E1022" s="2"/>
      <c r="F1022" s="1"/>
      <c r="G1022" s="3"/>
      <c r="H1022" s="4"/>
      <c r="I1022"/>
    </row>
    <row r="1023" spans="2:9" x14ac:dyDescent="0.2">
      <c r="B1023" s="1"/>
      <c r="C1023" s="1"/>
      <c r="D1023" s="1"/>
      <c r="E1023" s="2"/>
      <c r="F1023" s="1"/>
      <c r="G1023" s="3"/>
      <c r="H1023" s="4"/>
      <c r="I1023"/>
    </row>
    <row r="1024" spans="2:9" x14ac:dyDescent="0.2">
      <c r="B1024" s="1"/>
      <c r="C1024" s="1"/>
      <c r="D1024" s="1"/>
      <c r="E1024" s="2"/>
      <c r="F1024" s="1"/>
      <c r="G1024" s="3"/>
      <c r="H1024" s="4"/>
      <c r="I1024"/>
    </row>
    <row r="1025" spans="2:9" x14ac:dyDescent="0.2">
      <c r="B1025" s="1"/>
      <c r="C1025" s="1"/>
      <c r="D1025" s="1"/>
      <c r="E1025" s="2"/>
      <c r="F1025" s="1"/>
      <c r="G1025" s="3"/>
      <c r="H1025" s="4"/>
      <c r="I1025"/>
    </row>
    <row r="1026" spans="2:9" x14ac:dyDescent="0.2">
      <c r="B1026" s="1"/>
      <c r="C1026" s="1"/>
      <c r="D1026" s="1"/>
      <c r="E1026" s="2"/>
      <c r="F1026" s="1"/>
      <c r="G1026" s="3"/>
      <c r="H1026" s="4"/>
      <c r="I1026"/>
    </row>
    <row r="1027" spans="2:9" x14ac:dyDescent="0.2">
      <c r="B1027" s="1"/>
      <c r="C1027" s="1"/>
      <c r="D1027" s="1"/>
      <c r="E1027" s="2"/>
      <c r="F1027" s="1"/>
      <c r="G1027" s="3"/>
      <c r="H1027" s="4"/>
      <c r="I1027"/>
    </row>
    <row r="1028" spans="2:9" x14ac:dyDescent="0.2">
      <c r="B1028" s="1"/>
      <c r="C1028" s="1"/>
      <c r="D1028" s="1"/>
      <c r="E1028" s="2"/>
      <c r="F1028" s="1"/>
      <c r="G1028" s="3"/>
      <c r="H1028" s="4"/>
      <c r="I1028"/>
    </row>
    <row r="1029" spans="2:9" x14ac:dyDescent="0.2">
      <c r="B1029" s="1"/>
      <c r="C1029" s="1"/>
      <c r="D1029" s="1"/>
      <c r="E1029" s="2"/>
      <c r="F1029" s="1"/>
      <c r="G1029" s="3"/>
      <c r="H1029" s="4"/>
      <c r="I1029"/>
    </row>
    <row r="1030" spans="2:9" x14ac:dyDescent="0.2">
      <c r="B1030" s="1"/>
      <c r="C1030" s="1"/>
      <c r="D1030" s="1"/>
      <c r="E1030" s="2"/>
      <c r="F1030" s="1"/>
      <c r="G1030" s="3"/>
      <c r="H1030" s="4"/>
      <c r="I1030"/>
    </row>
    <row r="1031" spans="2:9" x14ac:dyDescent="0.2">
      <c r="B1031" s="1"/>
      <c r="C1031" s="1"/>
      <c r="D1031" s="1"/>
      <c r="E1031" s="2"/>
      <c r="F1031" s="1"/>
      <c r="G1031" s="3"/>
      <c r="H1031" s="4"/>
      <c r="I1031"/>
    </row>
    <row r="1032" spans="2:9" x14ac:dyDescent="0.2">
      <c r="B1032" s="1"/>
      <c r="C1032" s="1"/>
      <c r="D1032" s="1"/>
      <c r="E1032" s="2"/>
      <c r="F1032" s="1"/>
      <c r="G1032" s="3"/>
      <c r="H1032" s="4"/>
      <c r="I1032"/>
    </row>
    <row r="1033" spans="2:9" x14ac:dyDescent="0.2">
      <c r="B1033" s="1"/>
      <c r="C1033" s="1"/>
      <c r="D1033" s="1"/>
      <c r="E1033" s="2"/>
      <c r="F1033" s="1"/>
      <c r="G1033" s="3"/>
      <c r="H1033" s="4"/>
      <c r="I1033"/>
    </row>
    <row r="1034" spans="2:9" x14ac:dyDescent="0.2">
      <c r="B1034" s="1"/>
      <c r="C1034" s="1"/>
      <c r="D1034" s="1"/>
      <c r="E1034" s="2"/>
      <c r="F1034" s="1"/>
      <c r="G1034" s="3"/>
      <c r="H1034" s="4"/>
      <c r="I1034"/>
    </row>
    <row r="1035" spans="2:9" x14ac:dyDescent="0.2">
      <c r="B1035" s="1"/>
      <c r="C1035" s="1"/>
      <c r="D1035" s="1"/>
      <c r="E1035" s="2"/>
      <c r="F1035" s="1"/>
      <c r="G1035" s="3"/>
      <c r="H1035" s="4"/>
      <c r="I1035"/>
    </row>
    <row r="1036" spans="2:9" x14ac:dyDescent="0.2">
      <c r="B1036" s="1"/>
      <c r="C1036" s="1"/>
      <c r="D1036" s="1"/>
      <c r="E1036" s="2"/>
      <c r="F1036" s="1"/>
      <c r="G1036" s="3"/>
      <c r="H1036" s="4"/>
      <c r="I1036"/>
    </row>
    <row r="1037" spans="2:9" x14ac:dyDescent="0.2">
      <c r="B1037" s="1"/>
      <c r="C1037" s="1"/>
      <c r="D1037" s="1"/>
      <c r="E1037" s="2"/>
      <c r="F1037" s="1"/>
      <c r="G1037" s="3"/>
      <c r="H1037" s="4"/>
      <c r="I1037"/>
    </row>
    <row r="1038" spans="2:9" x14ac:dyDescent="0.2">
      <c r="B1038" s="1"/>
      <c r="C1038" s="1"/>
      <c r="D1038" s="1"/>
      <c r="E1038" s="2"/>
      <c r="F1038" s="1"/>
      <c r="G1038" s="3"/>
      <c r="H1038" s="4"/>
      <c r="I1038"/>
    </row>
    <row r="1039" spans="2:9" x14ac:dyDescent="0.2">
      <c r="B1039" s="1"/>
      <c r="C1039" s="1"/>
      <c r="D1039" s="1"/>
      <c r="E1039" s="2"/>
      <c r="F1039" s="1"/>
      <c r="G1039" s="3"/>
      <c r="H1039" s="4"/>
      <c r="I1039"/>
    </row>
    <row r="1040" spans="2:9" x14ac:dyDescent="0.2">
      <c r="B1040" s="1"/>
      <c r="C1040" s="1"/>
      <c r="D1040" s="1"/>
      <c r="E1040" s="2"/>
      <c r="F1040" s="1"/>
      <c r="G1040" s="3"/>
      <c r="H1040" s="4"/>
      <c r="I1040"/>
    </row>
    <row r="1041" spans="2:9" x14ac:dyDescent="0.2">
      <c r="B1041" s="1"/>
      <c r="C1041" s="1"/>
      <c r="D1041" s="1"/>
      <c r="E1041" s="2"/>
      <c r="F1041" s="1"/>
      <c r="G1041" s="3"/>
      <c r="H1041" s="4"/>
      <c r="I1041"/>
    </row>
    <row r="1042" spans="2:9" x14ac:dyDescent="0.2">
      <c r="B1042" s="1"/>
      <c r="C1042" s="1"/>
      <c r="D1042" s="1"/>
      <c r="E1042" s="2"/>
      <c r="F1042" s="1"/>
      <c r="G1042" s="3"/>
      <c r="H1042" s="4"/>
      <c r="I1042"/>
    </row>
    <row r="1043" spans="2:9" x14ac:dyDescent="0.2">
      <c r="B1043" s="1"/>
      <c r="C1043" s="1"/>
      <c r="D1043" s="1"/>
      <c r="E1043" s="2"/>
      <c r="F1043" s="1"/>
      <c r="G1043" s="3"/>
      <c r="H1043" s="4"/>
      <c r="I1043"/>
    </row>
    <row r="1044" spans="2:9" x14ac:dyDescent="0.2">
      <c r="B1044" s="1"/>
      <c r="C1044" s="1"/>
      <c r="D1044" s="1"/>
      <c r="E1044" s="2"/>
      <c r="F1044" s="1"/>
      <c r="G1044" s="3"/>
      <c r="H1044" s="4"/>
      <c r="I1044"/>
    </row>
    <row r="1045" spans="2:9" x14ac:dyDescent="0.2">
      <c r="B1045" s="1"/>
      <c r="C1045" s="1"/>
      <c r="D1045" s="1"/>
      <c r="E1045" s="2"/>
      <c r="F1045" s="1"/>
      <c r="G1045" s="3"/>
      <c r="H1045" s="4"/>
      <c r="I1045"/>
    </row>
    <row r="1046" spans="2:9" x14ac:dyDescent="0.2">
      <c r="B1046" s="1"/>
      <c r="C1046" s="1"/>
      <c r="D1046" s="1"/>
      <c r="E1046" s="2"/>
      <c r="F1046" s="1"/>
      <c r="G1046" s="3"/>
      <c r="H1046" s="4"/>
      <c r="I1046"/>
    </row>
    <row r="1047" spans="2:9" x14ac:dyDescent="0.2">
      <c r="B1047" s="1"/>
      <c r="C1047" s="1"/>
      <c r="D1047" s="1"/>
      <c r="E1047" s="2"/>
      <c r="F1047" s="1"/>
      <c r="G1047" s="3"/>
      <c r="H1047" s="4"/>
      <c r="I1047"/>
    </row>
    <row r="1048" spans="2:9" x14ac:dyDescent="0.2">
      <c r="B1048" s="1"/>
      <c r="C1048" s="1"/>
      <c r="D1048" s="1"/>
      <c r="E1048" s="2"/>
      <c r="F1048" s="1"/>
      <c r="G1048" s="3"/>
      <c r="H1048" s="4"/>
      <c r="I1048"/>
    </row>
    <row r="1049" spans="2:9" x14ac:dyDescent="0.2">
      <c r="B1049" s="1"/>
      <c r="C1049" s="1"/>
      <c r="D1049" s="1"/>
      <c r="E1049" s="2"/>
      <c r="F1049" s="1"/>
      <c r="G1049" s="3"/>
      <c r="H1049" s="4"/>
      <c r="I1049"/>
    </row>
    <row r="1050" spans="2:9" x14ac:dyDescent="0.2">
      <c r="B1050" s="1"/>
      <c r="C1050" s="1"/>
      <c r="D1050" s="1"/>
      <c r="E1050" s="2"/>
      <c r="F1050" s="1"/>
      <c r="G1050" s="3"/>
      <c r="H1050" s="4"/>
      <c r="I1050"/>
    </row>
    <row r="1051" spans="2:9" x14ac:dyDescent="0.2">
      <c r="B1051" s="1"/>
      <c r="C1051" s="1"/>
      <c r="D1051" s="1"/>
      <c r="E1051" s="2"/>
      <c r="F1051" s="1"/>
      <c r="G1051" s="3"/>
      <c r="H1051" s="4"/>
      <c r="I1051"/>
    </row>
    <row r="1052" spans="2:9" x14ac:dyDescent="0.2">
      <c r="B1052" s="1"/>
      <c r="C1052" s="1"/>
      <c r="D1052" s="1"/>
      <c r="E1052" s="2"/>
      <c r="F1052" s="1"/>
      <c r="G1052" s="3"/>
      <c r="H1052" s="4"/>
      <c r="I1052"/>
    </row>
    <row r="1053" spans="2:9" x14ac:dyDescent="0.2">
      <c r="B1053" s="1"/>
      <c r="C1053" s="1"/>
      <c r="D1053" s="1"/>
      <c r="E1053" s="2"/>
      <c r="F1053" s="1"/>
      <c r="G1053" s="3"/>
      <c r="H1053" s="4"/>
      <c r="I1053"/>
    </row>
    <row r="1054" spans="2:9" x14ac:dyDescent="0.2">
      <c r="B1054" s="1"/>
      <c r="C1054" s="1"/>
      <c r="D1054" s="1"/>
      <c r="E1054" s="2"/>
      <c r="F1054" s="1"/>
      <c r="G1054" s="3"/>
      <c r="H1054" s="4"/>
      <c r="I1054"/>
    </row>
    <row r="1055" spans="2:9" x14ac:dyDescent="0.2">
      <c r="B1055" s="1"/>
      <c r="C1055" s="1"/>
      <c r="D1055" s="1"/>
      <c r="E1055" s="2"/>
      <c r="F1055" s="1"/>
      <c r="G1055" s="3"/>
      <c r="H1055" s="4"/>
      <c r="I1055"/>
    </row>
    <row r="1056" spans="2:9" x14ac:dyDescent="0.2">
      <c r="B1056" s="1"/>
      <c r="C1056" s="1"/>
      <c r="D1056" s="1"/>
      <c r="E1056" s="2"/>
      <c r="F1056" s="1"/>
      <c r="G1056" s="3"/>
      <c r="H1056" s="4"/>
      <c r="I1056"/>
    </row>
    <row r="1057" spans="2:9" x14ac:dyDescent="0.2">
      <c r="B1057" s="1"/>
      <c r="C1057" s="1"/>
      <c r="D1057" s="1"/>
      <c r="E1057" s="2"/>
      <c r="F1057" s="1"/>
      <c r="G1057" s="3"/>
      <c r="H1057" s="4"/>
      <c r="I1057"/>
    </row>
    <row r="1058" spans="2:9" x14ac:dyDescent="0.2">
      <c r="B1058" s="1"/>
      <c r="C1058" s="1"/>
      <c r="D1058" s="1"/>
      <c r="E1058" s="2"/>
      <c r="F1058" s="1"/>
      <c r="G1058" s="3"/>
      <c r="H1058" s="4"/>
      <c r="I1058"/>
    </row>
    <row r="1059" spans="2:9" x14ac:dyDescent="0.2">
      <c r="B1059" s="1"/>
      <c r="C1059" s="1"/>
      <c r="D1059" s="1"/>
      <c r="E1059" s="2"/>
      <c r="F1059" s="1"/>
      <c r="G1059" s="3"/>
      <c r="H1059" s="4"/>
      <c r="I1059"/>
    </row>
    <row r="1060" spans="2:9" x14ac:dyDescent="0.2">
      <c r="B1060" s="1"/>
      <c r="C1060" s="1"/>
      <c r="D1060" s="1"/>
      <c r="E1060" s="2"/>
      <c r="F1060" s="1"/>
      <c r="G1060" s="3"/>
      <c r="H1060" s="4"/>
      <c r="I1060"/>
    </row>
    <row r="1061" spans="2:9" x14ac:dyDescent="0.2">
      <c r="B1061" s="1"/>
      <c r="C1061" s="1"/>
      <c r="D1061" s="1"/>
      <c r="E1061" s="2"/>
      <c r="F1061" s="1"/>
      <c r="G1061" s="3"/>
      <c r="H1061" s="4"/>
      <c r="I1061"/>
    </row>
    <row r="1062" spans="2:9" x14ac:dyDescent="0.2">
      <c r="B1062" s="1"/>
      <c r="C1062" s="1"/>
      <c r="D1062" s="1"/>
      <c r="E1062" s="2"/>
      <c r="F1062" s="1"/>
      <c r="G1062" s="3"/>
      <c r="H1062" s="4"/>
      <c r="I1062"/>
    </row>
    <row r="1063" spans="2:9" x14ac:dyDescent="0.2">
      <c r="B1063" s="1"/>
      <c r="C1063" s="1"/>
      <c r="D1063" s="1"/>
      <c r="E1063" s="2"/>
      <c r="F1063" s="1"/>
      <c r="G1063" s="3"/>
      <c r="H1063" s="4"/>
      <c r="I1063"/>
    </row>
    <row r="1064" spans="2:9" x14ac:dyDescent="0.2">
      <c r="B1064" s="1"/>
      <c r="C1064" s="1"/>
      <c r="D1064" s="1"/>
      <c r="E1064" s="2"/>
      <c r="F1064" s="1"/>
      <c r="G1064" s="3"/>
      <c r="H1064" s="4"/>
      <c r="I1064"/>
    </row>
    <row r="1065" spans="2:9" x14ac:dyDescent="0.2">
      <c r="B1065" s="1"/>
      <c r="C1065" s="1"/>
      <c r="D1065" s="1"/>
      <c r="E1065" s="2"/>
      <c r="F1065" s="1"/>
      <c r="G1065" s="3"/>
      <c r="H1065" s="4"/>
      <c r="I1065"/>
    </row>
    <row r="1066" spans="2:9" x14ac:dyDescent="0.2">
      <c r="B1066" s="1"/>
      <c r="C1066" s="1"/>
      <c r="D1066" s="1"/>
      <c r="E1066" s="2"/>
      <c r="F1066" s="1"/>
      <c r="G1066" s="3"/>
      <c r="H1066" s="4"/>
      <c r="I1066"/>
    </row>
    <row r="1067" spans="2:9" x14ac:dyDescent="0.2">
      <c r="B1067" s="1"/>
      <c r="C1067" s="1"/>
      <c r="D1067" s="1"/>
      <c r="E1067" s="2"/>
      <c r="F1067" s="1"/>
      <c r="G1067" s="3"/>
      <c r="H1067" s="4"/>
      <c r="I1067"/>
    </row>
    <row r="1068" spans="2:9" x14ac:dyDescent="0.2">
      <c r="B1068" s="1"/>
      <c r="C1068" s="1"/>
      <c r="D1068" s="1"/>
      <c r="E1068" s="2"/>
      <c r="F1068" s="1"/>
      <c r="G1068" s="3"/>
      <c r="H1068" s="4"/>
      <c r="I1068"/>
    </row>
    <row r="1069" spans="2:9" x14ac:dyDescent="0.2">
      <c r="B1069" s="1"/>
      <c r="C1069" s="1"/>
      <c r="D1069" s="1"/>
      <c r="E1069" s="2"/>
      <c r="F1069" s="1"/>
      <c r="G1069" s="3"/>
      <c r="H1069" s="4"/>
      <c r="I1069"/>
    </row>
    <row r="1070" spans="2:9" x14ac:dyDescent="0.2">
      <c r="B1070" s="1"/>
      <c r="C1070" s="1"/>
      <c r="D1070" s="1"/>
      <c r="E1070" s="2"/>
      <c r="F1070" s="1"/>
      <c r="G1070" s="3"/>
      <c r="H1070" s="4"/>
      <c r="I1070"/>
    </row>
    <row r="1071" spans="2:9" x14ac:dyDescent="0.2">
      <c r="B1071" s="1"/>
      <c r="C1071" s="1"/>
      <c r="D1071" s="1"/>
      <c r="E1071" s="2"/>
      <c r="F1071" s="1"/>
      <c r="G1071" s="3"/>
      <c r="H1071" s="4"/>
      <c r="I1071"/>
    </row>
    <row r="1072" spans="2:9" x14ac:dyDescent="0.2">
      <c r="B1072" s="1"/>
      <c r="C1072" s="1"/>
      <c r="D1072" s="1"/>
      <c r="E1072" s="2"/>
      <c r="F1072" s="1"/>
      <c r="G1072" s="3"/>
      <c r="H1072" s="4"/>
      <c r="I1072"/>
    </row>
    <row r="1073" spans="2:9" x14ac:dyDescent="0.2">
      <c r="B1073" s="1"/>
      <c r="C1073" s="1"/>
      <c r="D1073" s="1"/>
      <c r="E1073" s="2"/>
      <c r="F1073" s="1"/>
      <c r="G1073" s="3"/>
      <c r="H1073" s="4"/>
      <c r="I1073"/>
    </row>
    <row r="1074" spans="2:9" x14ac:dyDescent="0.2">
      <c r="B1074" s="1"/>
      <c r="C1074" s="1"/>
      <c r="D1074" s="1"/>
      <c r="E1074" s="2"/>
      <c r="F1074" s="1"/>
      <c r="G1074" s="3"/>
      <c r="H1074" s="4"/>
      <c r="I1074"/>
    </row>
    <row r="1075" spans="2:9" x14ac:dyDescent="0.2">
      <c r="B1075" s="1"/>
      <c r="C1075" s="1"/>
      <c r="D1075" s="1"/>
      <c r="E1075" s="2"/>
      <c r="F1075" s="1"/>
      <c r="G1075" s="3"/>
      <c r="H1075" s="4"/>
      <c r="I1075"/>
    </row>
    <row r="1076" spans="2:9" x14ac:dyDescent="0.2">
      <c r="B1076" s="1"/>
      <c r="C1076" s="1"/>
      <c r="D1076" s="1"/>
      <c r="E1076" s="2"/>
      <c r="F1076" s="1"/>
      <c r="G1076" s="3"/>
      <c r="H1076" s="4"/>
      <c r="I1076"/>
    </row>
    <row r="1077" spans="2:9" x14ac:dyDescent="0.2">
      <c r="B1077" s="1"/>
      <c r="C1077" s="1"/>
      <c r="D1077" s="1"/>
      <c r="E1077" s="2"/>
      <c r="F1077" s="1"/>
      <c r="G1077" s="3"/>
      <c r="H1077" s="4"/>
      <c r="I1077"/>
    </row>
    <row r="1078" spans="2:9" x14ac:dyDescent="0.2">
      <c r="B1078" s="1"/>
      <c r="C1078" s="1"/>
      <c r="D1078" s="1"/>
      <c r="E1078" s="2"/>
      <c r="F1078" s="1"/>
      <c r="G1078" s="3"/>
      <c r="H1078" s="4"/>
      <c r="I1078"/>
    </row>
    <row r="1079" spans="2:9" x14ac:dyDescent="0.2">
      <c r="B1079" s="1"/>
      <c r="C1079" s="1"/>
      <c r="D1079" s="1"/>
      <c r="E1079" s="2"/>
      <c r="F1079" s="1"/>
      <c r="G1079" s="3"/>
      <c r="H1079" s="4"/>
      <c r="I1079"/>
    </row>
    <row r="1080" spans="2:9" x14ac:dyDescent="0.2">
      <c r="B1080" s="1"/>
      <c r="C1080" s="1"/>
      <c r="D1080" s="1"/>
      <c r="E1080" s="2"/>
      <c r="F1080" s="1"/>
      <c r="G1080" s="3"/>
      <c r="H1080" s="4"/>
      <c r="I1080"/>
    </row>
    <row r="1081" spans="2:9" x14ac:dyDescent="0.2">
      <c r="B1081" s="1"/>
      <c r="C1081" s="1"/>
      <c r="D1081" s="1"/>
      <c r="E1081" s="2"/>
      <c r="F1081" s="1"/>
      <c r="G1081" s="3"/>
      <c r="H1081" s="4"/>
      <c r="I1081"/>
    </row>
    <row r="1082" spans="2:9" x14ac:dyDescent="0.2">
      <c r="B1082" s="1"/>
      <c r="C1082" s="1"/>
      <c r="D1082" s="1"/>
      <c r="E1082" s="2"/>
      <c r="F1082" s="1"/>
      <c r="G1082" s="3"/>
      <c r="H1082" s="4"/>
      <c r="I1082"/>
    </row>
    <row r="1083" spans="2:9" x14ac:dyDescent="0.2">
      <c r="B1083" s="1"/>
      <c r="C1083" s="1"/>
      <c r="D1083" s="1"/>
      <c r="E1083" s="2"/>
      <c r="F1083" s="1"/>
      <c r="G1083" s="3"/>
      <c r="H1083" s="4"/>
      <c r="I1083"/>
    </row>
    <row r="1084" spans="2:9" x14ac:dyDescent="0.2">
      <c r="B1084" s="1"/>
      <c r="C1084" s="1"/>
      <c r="D1084" s="1"/>
      <c r="E1084" s="2"/>
      <c r="F1084" s="1"/>
      <c r="G1084" s="3"/>
      <c r="H1084" s="4"/>
      <c r="I1084"/>
    </row>
    <row r="1085" spans="2:9" x14ac:dyDescent="0.2">
      <c r="B1085" s="1"/>
      <c r="C1085" s="1"/>
      <c r="D1085" s="1"/>
      <c r="E1085" s="2"/>
      <c r="F1085" s="1"/>
      <c r="G1085" s="3"/>
      <c r="H1085" s="4"/>
      <c r="I1085"/>
    </row>
    <row r="1086" spans="2:9" x14ac:dyDescent="0.2">
      <c r="B1086" s="1"/>
      <c r="C1086" s="1"/>
      <c r="D1086" s="1"/>
      <c r="E1086" s="2"/>
      <c r="F1086" s="1"/>
      <c r="G1086" s="3"/>
      <c r="H1086" s="4"/>
      <c r="I1086"/>
    </row>
    <row r="1087" spans="2:9" x14ac:dyDescent="0.2">
      <c r="B1087" s="1"/>
      <c r="C1087" s="1"/>
      <c r="D1087" s="1"/>
      <c r="E1087" s="2"/>
      <c r="F1087" s="1"/>
      <c r="G1087" s="3"/>
      <c r="H1087" s="4"/>
      <c r="I1087"/>
    </row>
    <row r="1088" spans="2:9" x14ac:dyDescent="0.2">
      <c r="B1088" s="1"/>
      <c r="C1088" s="1"/>
      <c r="D1088" s="1"/>
      <c r="E1088" s="2"/>
      <c r="F1088" s="1"/>
      <c r="G1088" s="3"/>
      <c r="H1088" s="4"/>
      <c r="I1088"/>
    </row>
    <row r="1089" spans="2:9" x14ac:dyDescent="0.2">
      <c r="B1089" s="1"/>
      <c r="C1089" s="1"/>
      <c r="D1089" s="1"/>
      <c r="E1089" s="2"/>
      <c r="F1089" s="1"/>
      <c r="G1089" s="3"/>
      <c r="H1089" s="4"/>
      <c r="I1089"/>
    </row>
    <row r="1090" spans="2:9" x14ac:dyDescent="0.2">
      <c r="B1090" s="1"/>
      <c r="C1090" s="1"/>
      <c r="D1090" s="1"/>
      <c r="E1090" s="2"/>
      <c r="F1090" s="1"/>
      <c r="G1090" s="3"/>
      <c r="H1090" s="4"/>
      <c r="I1090"/>
    </row>
    <row r="1091" spans="2:9" x14ac:dyDescent="0.2">
      <c r="B1091" s="1"/>
      <c r="C1091" s="1"/>
      <c r="D1091" s="1"/>
      <c r="E1091" s="2"/>
      <c r="F1091" s="1"/>
      <c r="G1091" s="3"/>
      <c r="H1091" s="4"/>
      <c r="I1091"/>
    </row>
    <row r="1092" spans="2:9" x14ac:dyDescent="0.2">
      <c r="B1092" s="1"/>
      <c r="C1092" s="1"/>
      <c r="D1092" s="1"/>
      <c r="E1092" s="2"/>
      <c r="F1092" s="1"/>
      <c r="G1092" s="3"/>
      <c r="H1092" s="4"/>
      <c r="I1092"/>
    </row>
    <row r="1093" spans="2:9" x14ac:dyDescent="0.2">
      <c r="B1093" s="1"/>
      <c r="C1093" s="1"/>
      <c r="D1093" s="1"/>
      <c r="E1093" s="2"/>
      <c r="F1093" s="1"/>
      <c r="G1093" s="3"/>
      <c r="H1093" s="4"/>
      <c r="I1093"/>
    </row>
    <row r="1094" spans="2:9" x14ac:dyDescent="0.2">
      <c r="B1094" s="1"/>
      <c r="C1094" s="1"/>
      <c r="D1094" s="1"/>
      <c r="E1094" s="2"/>
      <c r="F1094" s="1"/>
      <c r="G1094" s="3"/>
      <c r="H1094" s="4"/>
      <c r="I1094"/>
    </row>
    <row r="1095" spans="2:9" x14ac:dyDescent="0.2">
      <c r="B1095" s="1"/>
      <c r="C1095" s="1"/>
      <c r="D1095" s="1"/>
      <c r="E1095" s="2"/>
      <c r="F1095" s="1"/>
      <c r="G1095" s="3"/>
      <c r="H1095" s="4"/>
      <c r="I1095"/>
    </row>
    <row r="1096" spans="2:9" x14ac:dyDescent="0.2">
      <c r="B1096" s="1"/>
      <c r="C1096" s="1"/>
      <c r="D1096" s="1"/>
      <c r="E1096" s="2"/>
      <c r="F1096" s="1"/>
      <c r="G1096" s="3"/>
      <c r="H1096" s="4"/>
      <c r="I1096"/>
    </row>
    <row r="1097" spans="2:9" x14ac:dyDescent="0.2">
      <c r="B1097" s="1"/>
      <c r="C1097" s="1"/>
      <c r="D1097" s="1"/>
      <c r="E1097" s="2"/>
      <c r="F1097" s="1"/>
      <c r="G1097" s="3"/>
      <c r="H1097" s="4"/>
      <c r="I1097"/>
    </row>
    <row r="1098" spans="2:9" x14ac:dyDescent="0.2">
      <c r="B1098" s="1"/>
      <c r="C1098" s="1"/>
      <c r="D1098" s="1"/>
      <c r="E1098" s="2"/>
      <c r="F1098" s="1"/>
      <c r="G1098" s="3"/>
      <c r="H1098" s="4"/>
      <c r="I1098"/>
    </row>
    <row r="1099" spans="2:9" x14ac:dyDescent="0.2">
      <c r="B1099" s="1"/>
      <c r="C1099" s="1"/>
      <c r="D1099" s="1"/>
      <c r="E1099" s="2"/>
      <c r="F1099" s="1"/>
      <c r="G1099" s="3"/>
      <c r="H1099" s="4"/>
      <c r="I1099"/>
    </row>
    <row r="1100" spans="2:9" x14ac:dyDescent="0.2">
      <c r="B1100" s="1"/>
      <c r="C1100" s="1"/>
      <c r="D1100" s="1"/>
      <c r="E1100" s="2"/>
      <c r="F1100" s="1"/>
      <c r="G1100" s="3"/>
      <c r="H1100" s="4"/>
      <c r="I1100"/>
    </row>
    <row r="1101" spans="2:9" x14ac:dyDescent="0.2">
      <c r="B1101" s="1"/>
      <c r="C1101" s="1"/>
      <c r="D1101" s="1"/>
      <c r="E1101" s="2"/>
      <c r="F1101" s="1"/>
      <c r="G1101" s="3"/>
      <c r="H1101" s="4"/>
      <c r="I1101"/>
    </row>
    <row r="1102" spans="2:9" x14ac:dyDescent="0.2">
      <c r="B1102" s="1"/>
      <c r="C1102" s="1"/>
      <c r="D1102" s="1"/>
      <c r="E1102" s="2"/>
      <c r="F1102" s="1"/>
      <c r="G1102" s="3"/>
      <c r="H1102" s="4"/>
      <c r="I1102"/>
    </row>
    <row r="1103" spans="2:9" x14ac:dyDescent="0.2">
      <c r="B1103" s="1"/>
      <c r="C1103" s="1"/>
      <c r="D1103" s="1"/>
      <c r="E1103" s="2"/>
      <c r="F1103" s="1"/>
      <c r="G1103" s="3"/>
      <c r="H1103" s="4"/>
      <c r="I1103"/>
    </row>
    <row r="1104" spans="2:9" x14ac:dyDescent="0.2">
      <c r="B1104" s="1"/>
      <c r="C1104" s="1"/>
      <c r="D1104" s="1"/>
      <c r="E1104" s="2"/>
      <c r="F1104" s="1"/>
      <c r="G1104" s="3"/>
      <c r="H1104" s="4"/>
      <c r="I1104"/>
    </row>
    <row r="1105" spans="2:9" x14ac:dyDescent="0.2">
      <c r="B1105" s="1"/>
      <c r="C1105" s="1"/>
      <c r="D1105" s="1"/>
      <c r="E1105" s="2"/>
      <c r="F1105" s="1"/>
      <c r="G1105" s="3"/>
      <c r="H1105" s="4"/>
      <c r="I1105"/>
    </row>
    <row r="1106" spans="2:9" x14ac:dyDescent="0.2">
      <c r="B1106" s="1"/>
      <c r="C1106" s="1"/>
      <c r="D1106" s="1"/>
      <c r="E1106" s="2"/>
      <c r="F1106" s="1"/>
      <c r="G1106" s="3"/>
      <c r="H1106" s="4"/>
      <c r="I1106"/>
    </row>
    <row r="1107" spans="2:9" x14ac:dyDescent="0.2">
      <c r="B1107" s="1"/>
      <c r="C1107" s="1"/>
      <c r="D1107" s="1"/>
      <c r="E1107" s="2"/>
      <c r="F1107" s="1"/>
      <c r="G1107" s="3"/>
      <c r="H1107" s="4"/>
      <c r="I1107"/>
    </row>
    <row r="1108" spans="2:9" x14ac:dyDescent="0.2">
      <c r="B1108" s="1"/>
      <c r="C1108" s="1"/>
      <c r="D1108" s="1"/>
      <c r="E1108" s="2"/>
      <c r="F1108" s="1"/>
      <c r="G1108" s="3"/>
      <c r="H1108" s="4"/>
      <c r="I1108"/>
    </row>
    <row r="1109" spans="2:9" x14ac:dyDescent="0.2">
      <c r="B1109" s="1"/>
      <c r="C1109" s="1"/>
      <c r="D1109" s="1"/>
      <c r="E1109" s="2"/>
      <c r="F1109" s="1"/>
      <c r="G1109" s="3"/>
      <c r="H1109" s="4"/>
      <c r="I1109"/>
    </row>
    <row r="1110" spans="2:9" x14ac:dyDescent="0.2">
      <c r="B1110" s="1"/>
      <c r="C1110" s="1"/>
      <c r="D1110" s="1"/>
      <c r="E1110" s="2"/>
      <c r="F1110" s="1"/>
      <c r="G1110" s="3"/>
      <c r="H1110" s="4"/>
      <c r="I1110"/>
    </row>
    <row r="1111" spans="2:9" x14ac:dyDescent="0.2">
      <c r="B1111" s="1"/>
      <c r="C1111" s="1"/>
      <c r="D1111" s="1"/>
      <c r="E1111" s="2"/>
      <c r="F1111" s="1"/>
      <c r="G1111" s="3"/>
      <c r="H1111" s="4"/>
      <c r="I1111"/>
    </row>
    <row r="1112" spans="2:9" x14ac:dyDescent="0.2">
      <c r="B1112" s="1"/>
      <c r="C1112" s="1"/>
      <c r="D1112" s="1"/>
      <c r="E1112" s="2"/>
      <c r="F1112" s="1"/>
      <c r="G1112" s="3"/>
      <c r="H1112" s="4"/>
      <c r="I1112"/>
    </row>
    <row r="1113" spans="2:9" x14ac:dyDescent="0.2">
      <c r="B1113" s="1"/>
      <c r="C1113" s="1"/>
      <c r="D1113" s="1"/>
      <c r="E1113" s="2"/>
      <c r="F1113" s="1"/>
      <c r="G1113" s="3"/>
      <c r="H1113" s="4"/>
      <c r="I1113"/>
    </row>
    <row r="1114" spans="2:9" x14ac:dyDescent="0.2">
      <c r="B1114" s="1"/>
      <c r="C1114" s="1"/>
      <c r="D1114" s="1"/>
      <c r="E1114" s="2"/>
      <c r="F1114" s="1"/>
      <c r="G1114" s="3"/>
      <c r="H1114" s="4"/>
      <c r="I1114"/>
    </row>
    <row r="1115" spans="2:9" x14ac:dyDescent="0.2">
      <c r="B1115" s="1"/>
      <c r="C1115" s="1"/>
      <c r="D1115" s="1"/>
      <c r="E1115" s="2"/>
      <c r="F1115" s="1"/>
      <c r="G1115" s="3"/>
      <c r="H1115" s="4"/>
      <c r="I1115"/>
    </row>
    <row r="1116" spans="2:9" x14ac:dyDescent="0.2">
      <c r="B1116" s="1"/>
      <c r="C1116" s="1"/>
      <c r="D1116" s="1"/>
      <c r="E1116" s="2"/>
      <c r="F1116" s="1"/>
      <c r="G1116" s="3"/>
      <c r="H1116" s="4"/>
      <c r="I1116"/>
    </row>
    <row r="1117" spans="2:9" x14ac:dyDescent="0.2">
      <c r="B1117" s="1"/>
      <c r="C1117" s="1"/>
      <c r="D1117" s="1"/>
      <c r="E1117" s="2"/>
      <c r="F1117" s="1"/>
      <c r="G1117" s="3"/>
      <c r="H1117" s="4"/>
      <c r="I1117"/>
    </row>
    <row r="1118" spans="2:9" x14ac:dyDescent="0.2">
      <c r="B1118" s="1"/>
      <c r="C1118" s="1"/>
      <c r="D1118" s="1"/>
      <c r="E1118" s="2"/>
      <c r="F1118" s="1"/>
      <c r="G1118" s="3"/>
      <c r="H1118" s="4"/>
      <c r="I1118"/>
    </row>
    <row r="1119" spans="2:9" x14ac:dyDescent="0.2">
      <c r="B1119" s="1"/>
      <c r="C1119" s="1"/>
      <c r="D1119" s="1"/>
      <c r="E1119" s="2"/>
      <c r="F1119" s="1"/>
      <c r="G1119" s="3"/>
      <c r="H1119" s="4"/>
      <c r="I1119"/>
    </row>
    <row r="1120" spans="2:9" x14ac:dyDescent="0.2">
      <c r="B1120" s="1"/>
      <c r="C1120" s="1"/>
      <c r="D1120" s="1"/>
      <c r="E1120" s="2"/>
      <c r="F1120" s="1"/>
      <c r="G1120" s="3"/>
      <c r="H1120" s="4"/>
      <c r="I1120"/>
    </row>
    <row r="1121" spans="2:9" x14ac:dyDescent="0.2">
      <c r="B1121" s="1"/>
      <c r="C1121" s="1"/>
      <c r="D1121" s="1"/>
      <c r="E1121" s="2"/>
      <c r="F1121" s="1"/>
      <c r="G1121" s="3"/>
      <c r="H1121" s="4"/>
      <c r="I1121"/>
    </row>
    <row r="1122" spans="2:9" x14ac:dyDescent="0.2">
      <c r="B1122" s="1"/>
      <c r="C1122" s="1"/>
      <c r="D1122" s="1"/>
      <c r="E1122" s="2"/>
      <c r="F1122" s="1"/>
      <c r="G1122" s="3"/>
      <c r="H1122" s="4"/>
      <c r="I1122"/>
    </row>
    <row r="1123" spans="2:9" x14ac:dyDescent="0.2">
      <c r="B1123" s="1"/>
      <c r="C1123" s="1"/>
      <c r="D1123" s="1"/>
      <c r="E1123" s="2"/>
      <c r="F1123" s="1"/>
      <c r="G1123" s="3"/>
      <c r="H1123" s="4"/>
      <c r="I1123"/>
    </row>
    <row r="1124" spans="2:9" x14ac:dyDescent="0.2">
      <c r="B1124" s="1"/>
      <c r="C1124" s="1"/>
      <c r="D1124" s="1"/>
      <c r="E1124" s="2"/>
      <c r="F1124" s="1"/>
      <c r="G1124" s="3"/>
      <c r="H1124" s="4"/>
      <c r="I1124"/>
    </row>
    <row r="1125" spans="2:9" x14ac:dyDescent="0.2">
      <c r="B1125" s="1"/>
      <c r="C1125" s="1"/>
      <c r="D1125" s="1"/>
      <c r="E1125" s="2"/>
      <c r="F1125" s="1"/>
      <c r="G1125" s="3"/>
      <c r="H1125" s="4"/>
      <c r="I1125"/>
    </row>
    <row r="1126" spans="2:9" x14ac:dyDescent="0.2">
      <c r="B1126" s="1"/>
      <c r="C1126" s="1"/>
      <c r="D1126" s="1"/>
      <c r="E1126" s="2"/>
      <c r="F1126" s="1"/>
      <c r="G1126" s="3"/>
      <c r="H1126" s="4"/>
      <c r="I1126"/>
    </row>
    <row r="1127" spans="2:9" x14ac:dyDescent="0.2">
      <c r="B1127" s="1"/>
      <c r="C1127" s="1"/>
      <c r="D1127" s="1"/>
      <c r="E1127" s="2"/>
      <c r="F1127" s="1"/>
      <c r="G1127" s="3"/>
      <c r="H1127" s="4"/>
      <c r="I1127"/>
    </row>
    <row r="1128" spans="2:9" x14ac:dyDescent="0.2">
      <c r="B1128" s="1"/>
      <c r="C1128" s="1"/>
      <c r="D1128" s="1"/>
      <c r="E1128" s="2"/>
      <c r="F1128" s="1"/>
      <c r="G1128" s="3"/>
      <c r="H1128" s="4"/>
      <c r="I1128"/>
    </row>
    <row r="1129" spans="2:9" x14ac:dyDescent="0.2">
      <c r="B1129" s="1"/>
      <c r="C1129" s="1"/>
      <c r="D1129" s="1"/>
      <c r="E1129" s="2"/>
      <c r="F1129" s="1"/>
      <c r="G1129" s="3"/>
      <c r="H1129" s="4"/>
      <c r="I1129"/>
    </row>
    <row r="1130" spans="2:9" x14ac:dyDescent="0.2">
      <c r="B1130" s="1"/>
      <c r="C1130" s="1"/>
      <c r="D1130" s="1"/>
      <c r="E1130" s="2"/>
      <c r="F1130" s="1"/>
      <c r="G1130" s="3"/>
      <c r="H1130" s="4"/>
      <c r="I1130"/>
    </row>
    <row r="1131" spans="2:9" x14ac:dyDescent="0.2">
      <c r="B1131" s="1"/>
      <c r="C1131" s="1"/>
      <c r="D1131" s="1"/>
      <c r="E1131" s="2"/>
      <c r="F1131" s="1"/>
      <c r="G1131" s="3"/>
      <c r="H1131" s="4"/>
      <c r="I1131"/>
    </row>
    <row r="1132" spans="2:9" x14ac:dyDescent="0.2">
      <c r="B1132" s="1"/>
      <c r="C1132" s="1"/>
      <c r="D1132" s="1"/>
      <c r="E1132" s="2"/>
      <c r="F1132" s="1"/>
      <c r="G1132" s="3"/>
      <c r="H1132" s="4"/>
      <c r="I1132"/>
    </row>
    <row r="1133" spans="2:9" x14ac:dyDescent="0.2">
      <c r="B1133" s="1"/>
      <c r="C1133" s="1"/>
      <c r="D1133" s="1"/>
      <c r="E1133" s="2"/>
      <c r="F1133" s="1"/>
      <c r="G1133" s="3"/>
      <c r="H1133" s="4"/>
      <c r="I1133"/>
    </row>
    <row r="1134" spans="2:9" x14ac:dyDescent="0.2">
      <c r="B1134" s="1"/>
      <c r="C1134" s="1"/>
      <c r="D1134" s="1"/>
      <c r="E1134" s="2"/>
      <c r="F1134" s="1"/>
      <c r="G1134" s="3"/>
      <c r="H1134" s="4"/>
      <c r="I1134"/>
    </row>
    <row r="1135" spans="2:9" x14ac:dyDescent="0.2">
      <c r="B1135" s="1"/>
      <c r="C1135" s="1"/>
      <c r="D1135" s="1"/>
      <c r="E1135" s="2"/>
      <c r="F1135" s="1"/>
      <c r="G1135" s="3"/>
      <c r="H1135" s="4"/>
      <c r="I1135"/>
    </row>
    <row r="1136" spans="2:9" x14ac:dyDescent="0.2">
      <c r="B1136" s="1"/>
      <c r="C1136" s="1"/>
      <c r="D1136" s="1"/>
      <c r="E1136" s="2"/>
      <c r="F1136" s="1"/>
      <c r="G1136" s="3"/>
      <c r="H1136" s="4"/>
      <c r="I1136"/>
    </row>
    <row r="1137" spans="2:9" x14ac:dyDescent="0.2">
      <c r="B1137" s="1"/>
      <c r="C1137" s="1"/>
      <c r="D1137" s="1"/>
      <c r="E1137" s="2"/>
      <c r="F1137" s="1"/>
      <c r="G1137" s="3"/>
      <c r="H1137" s="4"/>
      <c r="I1137"/>
    </row>
    <row r="1138" spans="2:9" x14ac:dyDescent="0.2">
      <c r="B1138" s="1"/>
      <c r="C1138" s="1"/>
      <c r="D1138" s="1"/>
      <c r="E1138" s="2"/>
      <c r="F1138" s="1"/>
      <c r="G1138" s="3"/>
      <c r="H1138" s="4"/>
      <c r="I1138"/>
    </row>
    <row r="1139" spans="2:9" x14ac:dyDescent="0.2">
      <c r="B1139" s="1"/>
      <c r="C1139" s="1"/>
      <c r="D1139" s="1"/>
      <c r="E1139" s="2"/>
      <c r="F1139" s="1"/>
      <c r="G1139" s="3"/>
      <c r="H1139" s="4"/>
      <c r="I1139"/>
    </row>
    <row r="1140" spans="2:9" x14ac:dyDescent="0.2">
      <c r="B1140" s="1"/>
      <c r="C1140" s="1"/>
      <c r="D1140" s="1"/>
      <c r="E1140" s="2"/>
      <c r="F1140" s="1"/>
      <c r="G1140" s="3"/>
      <c r="H1140" s="4"/>
      <c r="I1140"/>
    </row>
    <row r="1141" spans="2:9" x14ac:dyDescent="0.2">
      <c r="B1141" s="1"/>
      <c r="C1141" s="1"/>
      <c r="D1141" s="1"/>
      <c r="E1141" s="2"/>
      <c r="F1141" s="1"/>
      <c r="G1141" s="3"/>
      <c r="H1141" s="4"/>
      <c r="I1141"/>
    </row>
    <row r="1142" spans="2:9" x14ac:dyDescent="0.2">
      <c r="B1142" s="1"/>
      <c r="C1142" s="1"/>
      <c r="D1142" s="1"/>
      <c r="E1142" s="2"/>
      <c r="F1142" s="1"/>
      <c r="G1142" s="3"/>
      <c r="H1142" s="4"/>
      <c r="I1142"/>
    </row>
    <row r="1143" spans="2:9" x14ac:dyDescent="0.2">
      <c r="B1143" s="1"/>
      <c r="C1143" s="1"/>
      <c r="D1143" s="1"/>
      <c r="E1143" s="2"/>
      <c r="F1143" s="1"/>
      <c r="G1143" s="3"/>
      <c r="H1143" s="4"/>
      <c r="I1143"/>
    </row>
    <row r="1144" spans="2:9" x14ac:dyDescent="0.2">
      <c r="B1144" s="1"/>
      <c r="C1144" s="1"/>
      <c r="D1144" s="1"/>
      <c r="E1144" s="2"/>
      <c r="F1144" s="1"/>
      <c r="G1144" s="3"/>
      <c r="H1144" s="4"/>
      <c r="I1144"/>
    </row>
    <row r="1145" spans="2:9" x14ac:dyDescent="0.2">
      <c r="B1145" s="1"/>
      <c r="C1145" s="1"/>
      <c r="D1145" s="1"/>
      <c r="E1145" s="2"/>
      <c r="F1145" s="1"/>
      <c r="G1145" s="3"/>
      <c r="H1145" s="4"/>
      <c r="I1145"/>
    </row>
    <row r="1146" spans="2:9" x14ac:dyDescent="0.2">
      <c r="B1146" s="1"/>
      <c r="C1146" s="1"/>
      <c r="D1146" s="1"/>
      <c r="E1146" s="2"/>
      <c r="F1146" s="1"/>
      <c r="G1146" s="3"/>
      <c r="H1146" s="4"/>
      <c r="I1146"/>
    </row>
    <row r="1147" spans="2:9" x14ac:dyDescent="0.2">
      <c r="B1147" s="1"/>
      <c r="C1147" s="1"/>
      <c r="D1147" s="1"/>
      <c r="E1147" s="2"/>
      <c r="F1147" s="1"/>
      <c r="G1147" s="3"/>
      <c r="H1147" s="4"/>
      <c r="I1147"/>
    </row>
    <row r="1148" spans="2:9" x14ac:dyDescent="0.2">
      <c r="B1148" s="1"/>
      <c r="C1148" s="1"/>
      <c r="D1148" s="1"/>
      <c r="E1148" s="2"/>
      <c r="F1148" s="1"/>
      <c r="G1148" s="3"/>
      <c r="H1148" s="4"/>
      <c r="I1148"/>
    </row>
    <row r="1149" spans="2:9" x14ac:dyDescent="0.2">
      <c r="B1149" s="1"/>
      <c r="C1149" s="1"/>
      <c r="D1149" s="1"/>
      <c r="E1149" s="2"/>
      <c r="F1149" s="1"/>
      <c r="G1149" s="3"/>
      <c r="H1149" s="4"/>
      <c r="I1149"/>
    </row>
    <row r="1150" spans="2:9" x14ac:dyDescent="0.2">
      <c r="B1150" s="1"/>
      <c r="C1150" s="1"/>
      <c r="D1150" s="1"/>
      <c r="E1150" s="2"/>
      <c r="F1150" s="1"/>
      <c r="G1150" s="3"/>
      <c r="H1150" s="4"/>
      <c r="I1150"/>
    </row>
    <row r="1151" spans="2:9" x14ac:dyDescent="0.2">
      <c r="B1151" s="1"/>
      <c r="C1151" s="1"/>
      <c r="D1151" s="1"/>
      <c r="E1151" s="2"/>
      <c r="F1151" s="1"/>
      <c r="G1151" s="3"/>
      <c r="H1151" s="4"/>
      <c r="I1151"/>
    </row>
    <row r="1152" spans="2:9" x14ac:dyDescent="0.2">
      <c r="B1152" s="1"/>
      <c r="C1152" s="1"/>
      <c r="D1152" s="1"/>
      <c r="E1152" s="2"/>
      <c r="F1152" s="1"/>
      <c r="G1152" s="3"/>
      <c r="H1152" s="4"/>
      <c r="I1152"/>
    </row>
    <row r="1153" spans="2:9" x14ac:dyDescent="0.2">
      <c r="B1153" s="1"/>
      <c r="C1153" s="1"/>
      <c r="D1153" s="1"/>
      <c r="E1153" s="2"/>
      <c r="F1153" s="1"/>
      <c r="G1153" s="3"/>
      <c r="H1153" s="4"/>
      <c r="I1153"/>
    </row>
    <row r="1154" spans="2:9" x14ac:dyDescent="0.2">
      <c r="B1154" s="1"/>
      <c r="C1154" s="1"/>
      <c r="D1154" s="1"/>
      <c r="E1154" s="2"/>
      <c r="F1154" s="1"/>
      <c r="G1154" s="3"/>
      <c r="H1154" s="4"/>
      <c r="I1154"/>
    </row>
    <row r="1155" spans="2:9" x14ac:dyDescent="0.2">
      <c r="B1155" s="1"/>
      <c r="C1155" s="1"/>
      <c r="D1155" s="1"/>
      <c r="E1155" s="2"/>
      <c r="F1155" s="1"/>
      <c r="G1155" s="3"/>
      <c r="H1155" s="4"/>
      <c r="I1155"/>
    </row>
    <row r="1156" spans="2:9" x14ac:dyDescent="0.2">
      <c r="B1156" s="1"/>
      <c r="C1156" s="1"/>
      <c r="D1156" s="1"/>
      <c r="E1156" s="2"/>
      <c r="F1156" s="1"/>
      <c r="G1156" s="3"/>
      <c r="H1156" s="4"/>
      <c r="I1156"/>
    </row>
    <row r="1157" spans="2:9" x14ac:dyDescent="0.2">
      <c r="B1157" s="1"/>
      <c r="C1157" s="1"/>
      <c r="D1157" s="1"/>
      <c r="E1157" s="2"/>
      <c r="F1157" s="1"/>
      <c r="G1157" s="3"/>
      <c r="H1157" s="4"/>
      <c r="I1157"/>
    </row>
    <row r="1158" spans="2:9" x14ac:dyDescent="0.2">
      <c r="B1158" s="1"/>
      <c r="C1158" s="1"/>
      <c r="D1158" s="1"/>
      <c r="E1158" s="2"/>
      <c r="F1158" s="1"/>
      <c r="G1158" s="3"/>
      <c r="H1158" s="4"/>
      <c r="I1158"/>
    </row>
    <row r="1159" spans="2:9" x14ac:dyDescent="0.2">
      <c r="B1159" s="1"/>
      <c r="C1159" s="1"/>
      <c r="D1159" s="1"/>
      <c r="E1159" s="2"/>
      <c r="F1159" s="1"/>
      <c r="G1159" s="3"/>
      <c r="H1159" s="4"/>
      <c r="I1159"/>
    </row>
    <row r="1160" spans="2:9" x14ac:dyDescent="0.2">
      <c r="B1160" s="1"/>
      <c r="C1160" s="1"/>
      <c r="D1160" s="1"/>
      <c r="E1160" s="2"/>
      <c r="F1160" s="1"/>
      <c r="G1160" s="3"/>
      <c r="H1160" s="4"/>
      <c r="I1160"/>
    </row>
    <row r="1161" spans="2:9" x14ac:dyDescent="0.2">
      <c r="B1161" s="1"/>
      <c r="C1161" s="1"/>
      <c r="D1161" s="1"/>
      <c r="E1161" s="2"/>
      <c r="F1161" s="1"/>
      <c r="G1161" s="3"/>
      <c r="H1161" s="4"/>
      <c r="I1161"/>
    </row>
    <row r="1162" spans="2:9" x14ac:dyDescent="0.2">
      <c r="B1162" s="1"/>
      <c r="C1162" s="1"/>
      <c r="D1162" s="1"/>
      <c r="E1162" s="2"/>
      <c r="F1162" s="1"/>
      <c r="G1162" s="3"/>
      <c r="H1162" s="4"/>
      <c r="I1162"/>
    </row>
    <row r="1163" spans="2:9" x14ac:dyDescent="0.2">
      <c r="B1163" s="1"/>
      <c r="C1163" s="1"/>
      <c r="D1163" s="1"/>
      <c r="E1163" s="2"/>
      <c r="F1163" s="1"/>
      <c r="G1163" s="3"/>
      <c r="H1163" s="4"/>
      <c r="I1163"/>
    </row>
    <row r="1164" spans="2:9" x14ac:dyDescent="0.2">
      <c r="B1164" s="1"/>
      <c r="C1164" s="1"/>
      <c r="D1164" s="1"/>
      <c r="E1164" s="2"/>
      <c r="F1164" s="1"/>
      <c r="G1164" s="3"/>
      <c r="H1164" s="4"/>
      <c r="I1164"/>
    </row>
    <row r="1165" spans="2:9" x14ac:dyDescent="0.2">
      <c r="B1165" s="1"/>
      <c r="C1165" s="1"/>
      <c r="D1165" s="1"/>
      <c r="E1165" s="2"/>
      <c r="F1165" s="1"/>
      <c r="G1165" s="3"/>
      <c r="H1165" s="4"/>
      <c r="I1165"/>
    </row>
    <row r="1166" spans="2:9" x14ac:dyDescent="0.2">
      <c r="B1166" s="1"/>
      <c r="C1166" s="1"/>
      <c r="D1166" s="1"/>
      <c r="E1166" s="2"/>
      <c r="F1166" s="1"/>
      <c r="G1166" s="3"/>
      <c r="H1166" s="4"/>
      <c r="I1166"/>
    </row>
    <row r="1167" spans="2:9" x14ac:dyDescent="0.2">
      <c r="B1167" s="1"/>
      <c r="C1167" s="1"/>
      <c r="D1167" s="1"/>
      <c r="E1167" s="2"/>
      <c r="F1167" s="1"/>
      <c r="G1167" s="3"/>
      <c r="H1167" s="4"/>
      <c r="I1167"/>
    </row>
    <row r="1168" spans="2:9" x14ac:dyDescent="0.2">
      <c r="B1168" s="1"/>
      <c r="C1168" s="1"/>
      <c r="D1168" s="1"/>
      <c r="E1168" s="2"/>
      <c r="F1168" s="1"/>
      <c r="G1168" s="3"/>
      <c r="H1168" s="4"/>
      <c r="I1168"/>
    </row>
    <row r="1169" spans="2:9" x14ac:dyDescent="0.2">
      <c r="B1169" s="1"/>
      <c r="C1169" s="1"/>
      <c r="D1169" s="1"/>
      <c r="E1169" s="2"/>
      <c r="F1169" s="1"/>
      <c r="G1169" s="3"/>
      <c r="H1169" s="4"/>
      <c r="I1169"/>
    </row>
    <row r="1170" spans="2:9" x14ac:dyDescent="0.2">
      <c r="B1170" s="1"/>
      <c r="C1170" s="1"/>
      <c r="D1170" s="1"/>
      <c r="E1170" s="2"/>
      <c r="F1170" s="1"/>
      <c r="G1170" s="3"/>
      <c r="H1170" s="4"/>
      <c r="I1170"/>
    </row>
    <row r="1171" spans="2:9" x14ac:dyDescent="0.2">
      <c r="B1171" s="1"/>
      <c r="C1171" s="1"/>
      <c r="D1171" s="1"/>
      <c r="E1171" s="2"/>
      <c r="F1171" s="1"/>
      <c r="G1171" s="3"/>
      <c r="H1171" s="4"/>
      <c r="I1171"/>
    </row>
    <row r="1172" spans="2:9" x14ac:dyDescent="0.2">
      <c r="B1172" s="1"/>
      <c r="C1172" s="1"/>
      <c r="D1172" s="1"/>
      <c r="E1172" s="2"/>
      <c r="F1172" s="1"/>
      <c r="G1172" s="3"/>
      <c r="H1172" s="4"/>
      <c r="I1172"/>
    </row>
    <row r="1173" spans="2:9" x14ac:dyDescent="0.2">
      <c r="B1173" s="1"/>
      <c r="C1173" s="1"/>
      <c r="D1173" s="1"/>
      <c r="E1173" s="2"/>
      <c r="F1173" s="1"/>
      <c r="G1173" s="3"/>
      <c r="H1173" s="4"/>
      <c r="I1173"/>
    </row>
    <row r="1174" spans="2:9" x14ac:dyDescent="0.2">
      <c r="B1174" s="1"/>
      <c r="C1174" s="1"/>
      <c r="D1174" s="1"/>
      <c r="E1174" s="2"/>
      <c r="F1174" s="1"/>
      <c r="G1174" s="3"/>
      <c r="H1174" s="4"/>
      <c r="I1174"/>
    </row>
    <row r="1175" spans="2:9" x14ac:dyDescent="0.2">
      <c r="B1175" s="1"/>
      <c r="C1175" s="1"/>
      <c r="D1175" s="1"/>
      <c r="E1175" s="2"/>
      <c r="F1175" s="1"/>
      <c r="G1175" s="3"/>
      <c r="H1175" s="4"/>
      <c r="I1175"/>
    </row>
    <row r="1176" spans="2:9" x14ac:dyDescent="0.2">
      <c r="B1176" s="1"/>
      <c r="C1176" s="1"/>
      <c r="D1176" s="1"/>
      <c r="E1176" s="2"/>
      <c r="F1176" s="1"/>
      <c r="G1176" s="3"/>
      <c r="H1176" s="4"/>
      <c r="I1176"/>
    </row>
    <row r="1177" spans="2:9" x14ac:dyDescent="0.2">
      <c r="B1177" s="1"/>
      <c r="C1177" s="1"/>
      <c r="D1177" s="1"/>
      <c r="E1177" s="2"/>
      <c r="F1177" s="1"/>
      <c r="G1177" s="3"/>
      <c r="H1177" s="4"/>
      <c r="I1177"/>
    </row>
    <row r="1178" spans="2:9" x14ac:dyDescent="0.2">
      <c r="B1178" s="1"/>
      <c r="C1178" s="1"/>
      <c r="D1178" s="1"/>
      <c r="E1178" s="2"/>
      <c r="F1178" s="1"/>
      <c r="G1178" s="3"/>
      <c r="H1178" s="4"/>
      <c r="I1178"/>
    </row>
    <row r="1179" spans="2:9" x14ac:dyDescent="0.2">
      <c r="B1179" s="1"/>
      <c r="C1179" s="1"/>
      <c r="D1179" s="1"/>
      <c r="E1179" s="2"/>
      <c r="F1179" s="1"/>
      <c r="G1179" s="3"/>
      <c r="H1179" s="4"/>
      <c r="I1179"/>
    </row>
    <row r="1180" spans="2:9" x14ac:dyDescent="0.2">
      <c r="B1180" s="1"/>
      <c r="C1180" s="1"/>
      <c r="D1180" s="1"/>
      <c r="E1180" s="2"/>
      <c r="F1180" s="1"/>
      <c r="G1180" s="3"/>
      <c r="H1180" s="4"/>
      <c r="I1180"/>
    </row>
    <row r="1181" spans="2:9" x14ac:dyDescent="0.2">
      <c r="B1181" s="1"/>
      <c r="C1181" s="1"/>
      <c r="D1181" s="1"/>
      <c r="E1181" s="2"/>
      <c r="F1181" s="1"/>
      <c r="G1181" s="3"/>
      <c r="H1181" s="4"/>
      <c r="I1181"/>
    </row>
    <row r="1182" spans="2:9" x14ac:dyDescent="0.2">
      <c r="B1182" s="1"/>
      <c r="C1182" s="1"/>
      <c r="D1182" s="1"/>
      <c r="E1182" s="2"/>
      <c r="F1182" s="1"/>
      <c r="G1182" s="3"/>
      <c r="H1182" s="4"/>
      <c r="I1182"/>
    </row>
    <row r="1183" spans="2:9" x14ac:dyDescent="0.2">
      <c r="B1183" s="1"/>
      <c r="C1183" s="1"/>
      <c r="D1183" s="1"/>
      <c r="E1183" s="2"/>
      <c r="F1183" s="1"/>
      <c r="G1183" s="3"/>
      <c r="H1183" s="4"/>
      <c r="I1183"/>
    </row>
    <row r="1184" spans="2:9" x14ac:dyDescent="0.2">
      <c r="B1184" s="1"/>
      <c r="C1184" s="1"/>
      <c r="D1184" s="1"/>
      <c r="E1184" s="2"/>
      <c r="F1184" s="1"/>
      <c r="G1184" s="3"/>
      <c r="H1184" s="4"/>
      <c r="I1184"/>
    </row>
    <row r="1185" spans="2:9" x14ac:dyDescent="0.2">
      <c r="B1185" s="1"/>
      <c r="C1185" s="1"/>
      <c r="D1185" s="1"/>
      <c r="E1185" s="2"/>
      <c r="F1185" s="1"/>
      <c r="G1185" s="3"/>
      <c r="H1185" s="4"/>
      <c r="I1185"/>
    </row>
    <row r="1186" spans="2:9" x14ac:dyDescent="0.2">
      <c r="B1186" s="1"/>
      <c r="C1186" s="1"/>
      <c r="D1186" s="1"/>
      <c r="E1186" s="2"/>
      <c r="F1186" s="1"/>
      <c r="G1186" s="3"/>
      <c r="H1186" s="4"/>
      <c r="I1186"/>
    </row>
    <row r="1187" spans="2:9" x14ac:dyDescent="0.2">
      <c r="B1187" s="1"/>
      <c r="C1187" s="1"/>
      <c r="D1187" s="1"/>
      <c r="E1187" s="2"/>
      <c r="F1187" s="1"/>
      <c r="G1187" s="3"/>
      <c r="H1187" s="4"/>
      <c r="I1187"/>
    </row>
    <row r="1188" spans="2:9" x14ac:dyDescent="0.2">
      <c r="B1188" s="1"/>
      <c r="C1188" s="1"/>
      <c r="D1188" s="1"/>
      <c r="E1188" s="2"/>
      <c r="F1188" s="1"/>
      <c r="G1188" s="3"/>
      <c r="H1188" s="4"/>
      <c r="I1188"/>
    </row>
    <row r="1189" spans="2:9" x14ac:dyDescent="0.2">
      <c r="B1189" s="1"/>
      <c r="C1189" s="1"/>
      <c r="D1189" s="1"/>
      <c r="E1189" s="2"/>
      <c r="F1189" s="1"/>
      <c r="G1189" s="3"/>
      <c r="H1189" s="4"/>
      <c r="I1189"/>
    </row>
    <row r="1190" spans="2:9" x14ac:dyDescent="0.2">
      <c r="B1190" s="1"/>
      <c r="C1190" s="1"/>
      <c r="D1190" s="1"/>
      <c r="E1190" s="2"/>
      <c r="F1190" s="1"/>
      <c r="G1190" s="3"/>
      <c r="H1190" s="4"/>
      <c r="I1190"/>
    </row>
    <row r="1191" spans="2:9" x14ac:dyDescent="0.2">
      <c r="B1191" s="1"/>
      <c r="C1191" s="1"/>
      <c r="D1191" s="1"/>
      <c r="E1191" s="2"/>
      <c r="F1191" s="1"/>
      <c r="G1191" s="3"/>
      <c r="H1191" s="4"/>
      <c r="I1191"/>
    </row>
    <row r="1192" spans="2:9" x14ac:dyDescent="0.2">
      <c r="B1192" s="1"/>
      <c r="C1192" s="1"/>
      <c r="D1192" s="1"/>
      <c r="E1192" s="2"/>
      <c r="F1192" s="1"/>
      <c r="G1192" s="3"/>
      <c r="H1192" s="4"/>
      <c r="I1192"/>
    </row>
    <row r="1193" spans="2:9" x14ac:dyDescent="0.2">
      <c r="B1193" s="1"/>
      <c r="C1193" s="1"/>
      <c r="D1193" s="1"/>
      <c r="E1193" s="2"/>
      <c r="F1193" s="1"/>
      <c r="G1193" s="3"/>
      <c r="H1193" s="4"/>
      <c r="I1193"/>
    </row>
    <row r="1194" spans="2:9" x14ac:dyDescent="0.2">
      <c r="B1194" s="1"/>
      <c r="C1194" s="1"/>
      <c r="D1194" s="1"/>
      <c r="E1194" s="2"/>
      <c r="F1194" s="1"/>
      <c r="G1194" s="3"/>
      <c r="H1194" s="4"/>
      <c r="I1194"/>
    </row>
    <row r="1195" spans="2:9" x14ac:dyDescent="0.2">
      <c r="B1195" s="1"/>
      <c r="C1195" s="1"/>
      <c r="D1195" s="1"/>
      <c r="E1195" s="2"/>
      <c r="F1195" s="1"/>
      <c r="G1195" s="3"/>
      <c r="H1195" s="4"/>
      <c r="I1195"/>
    </row>
    <row r="1196" spans="2:9" x14ac:dyDescent="0.2">
      <c r="B1196" s="1"/>
      <c r="C1196" s="1"/>
      <c r="D1196" s="1"/>
      <c r="E1196" s="2"/>
      <c r="F1196" s="1"/>
      <c r="G1196" s="3"/>
      <c r="H1196" s="4"/>
      <c r="I1196"/>
    </row>
    <row r="1197" spans="2:9" x14ac:dyDescent="0.2">
      <c r="B1197" s="1"/>
      <c r="C1197" s="1"/>
      <c r="D1197" s="1"/>
      <c r="E1197" s="2"/>
      <c r="F1197" s="1"/>
      <c r="G1197" s="3"/>
      <c r="H1197" s="4"/>
      <c r="I1197"/>
    </row>
    <row r="1198" spans="2:9" x14ac:dyDescent="0.2">
      <c r="B1198" s="1"/>
      <c r="C1198" s="1"/>
      <c r="D1198" s="1"/>
      <c r="E1198" s="2"/>
      <c r="F1198" s="1"/>
      <c r="G1198" s="3"/>
      <c r="H1198" s="4"/>
      <c r="I1198"/>
    </row>
    <row r="1199" spans="2:9" x14ac:dyDescent="0.2">
      <c r="B1199" s="1"/>
      <c r="C1199" s="1"/>
      <c r="D1199" s="1"/>
      <c r="E1199" s="2"/>
      <c r="F1199" s="1"/>
      <c r="G1199" s="3"/>
      <c r="H1199" s="4"/>
      <c r="I1199"/>
    </row>
    <row r="1200" spans="2:9" x14ac:dyDescent="0.2">
      <c r="B1200" s="1"/>
      <c r="C1200" s="1"/>
      <c r="D1200" s="1"/>
      <c r="E1200" s="2"/>
      <c r="F1200" s="1"/>
      <c r="G1200" s="3"/>
      <c r="H1200" s="4"/>
      <c r="I1200"/>
    </row>
    <row r="1201" spans="2:9" x14ac:dyDescent="0.2">
      <c r="B1201" s="1"/>
      <c r="C1201" s="1"/>
      <c r="D1201" s="1"/>
      <c r="E1201" s="2"/>
      <c r="F1201" s="1"/>
      <c r="G1201" s="3"/>
      <c r="H1201" s="4"/>
      <c r="I1201"/>
    </row>
    <row r="1202" spans="2:9" x14ac:dyDescent="0.2">
      <c r="B1202" s="1"/>
      <c r="C1202" s="1"/>
      <c r="D1202" s="1"/>
      <c r="E1202" s="2"/>
      <c r="F1202" s="1"/>
      <c r="G1202" s="3"/>
      <c r="H1202" s="4"/>
      <c r="I1202"/>
    </row>
    <row r="1203" spans="2:9" x14ac:dyDescent="0.2">
      <c r="B1203" s="1"/>
      <c r="C1203" s="1"/>
      <c r="D1203" s="1"/>
      <c r="E1203" s="2"/>
      <c r="F1203" s="1"/>
      <c r="G1203" s="3"/>
      <c r="H1203" s="4"/>
      <c r="I1203"/>
    </row>
    <row r="1204" spans="2:9" x14ac:dyDescent="0.2">
      <c r="B1204" s="1"/>
      <c r="C1204" s="1"/>
      <c r="D1204" s="1"/>
      <c r="E1204" s="2"/>
      <c r="F1204" s="1"/>
      <c r="G1204" s="3"/>
      <c r="H1204" s="4"/>
      <c r="I1204"/>
    </row>
    <row r="1205" spans="2:9" x14ac:dyDescent="0.2">
      <c r="B1205" s="1"/>
      <c r="C1205" s="1"/>
      <c r="D1205" s="1"/>
      <c r="E1205" s="2"/>
      <c r="F1205" s="1"/>
      <c r="G1205" s="3"/>
      <c r="H1205" s="4"/>
      <c r="I1205"/>
    </row>
    <row r="1206" spans="2:9" x14ac:dyDescent="0.2">
      <c r="B1206" s="1"/>
      <c r="C1206" s="1"/>
      <c r="D1206" s="1"/>
      <c r="E1206" s="2"/>
      <c r="F1206" s="1"/>
      <c r="G1206" s="3"/>
      <c r="H1206" s="4"/>
      <c r="I1206"/>
    </row>
    <row r="1207" spans="2:9" x14ac:dyDescent="0.2">
      <c r="B1207" s="1"/>
      <c r="C1207" s="1"/>
      <c r="D1207" s="1"/>
      <c r="E1207" s="2"/>
      <c r="F1207" s="1"/>
      <c r="G1207" s="3"/>
      <c r="H1207" s="4"/>
      <c r="I1207"/>
    </row>
    <row r="1208" spans="2:9" x14ac:dyDescent="0.2">
      <c r="B1208" s="1"/>
      <c r="C1208" s="1"/>
      <c r="D1208" s="1"/>
      <c r="E1208" s="2"/>
      <c r="F1208" s="1"/>
      <c r="G1208" s="3"/>
      <c r="H1208" s="4"/>
      <c r="I1208"/>
    </row>
    <row r="1209" spans="2:9" x14ac:dyDescent="0.2">
      <c r="B1209" s="1"/>
      <c r="C1209" s="1"/>
      <c r="D1209" s="1"/>
      <c r="E1209" s="2"/>
      <c r="F1209" s="1"/>
      <c r="G1209" s="3"/>
      <c r="H1209" s="4"/>
      <c r="I1209"/>
    </row>
    <row r="1210" spans="2:9" x14ac:dyDescent="0.2">
      <c r="B1210" s="1"/>
      <c r="C1210" s="1"/>
      <c r="D1210" s="1"/>
      <c r="E1210" s="2"/>
      <c r="F1210" s="1"/>
      <c r="G1210" s="3"/>
      <c r="H1210" s="4"/>
      <c r="I1210"/>
    </row>
    <row r="1211" spans="2:9" x14ac:dyDescent="0.2">
      <c r="B1211" s="1"/>
      <c r="C1211" s="1"/>
      <c r="D1211" s="1"/>
      <c r="E1211" s="2"/>
      <c r="F1211" s="1"/>
      <c r="G1211" s="3"/>
      <c r="H1211" s="4"/>
      <c r="I1211"/>
    </row>
    <row r="1212" spans="2:9" x14ac:dyDescent="0.2">
      <c r="B1212" s="1"/>
      <c r="C1212" s="1"/>
      <c r="D1212" s="1"/>
      <c r="E1212" s="2"/>
      <c r="F1212" s="1"/>
      <c r="G1212" s="3"/>
      <c r="H1212" s="4"/>
      <c r="I1212"/>
    </row>
    <row r="1213" spans="2:9" x14ac:dyDescent="0.2">
      <c r="B1213" s="1"/>
      <c r="C1213" s="1"/>
      <c r="D1213" s="1"/>
      <c r="E1213" s="2"/>
      <c r="F1213" s="1"/>
      <c r="G1213" s="3"/>
      <c r="H1213" s="4"/>
      <c r="I1213"/>
    </row>
    <row r="1214" spans="2:9" x14ac:dyDescent="0.2">
      <c r="B1214" s="1"/>
      <c r="C1214" s="1"/>
      <c r="D1214" s="1"/>
      <c r="E1214" s="2"/>
      <c r="F1214" s="1"/>
      <c r="G1214" s="3"/>
      <c r="H1214" s="4"/>
      <c r="I1214"/>
    </row>
    <row r="1215" spans="2:9" x14ac:dyDescent="0.2">
      <c r="B1215" s="1"/>
      <c r="C1215" s="1"/>
      <c r="D1215" s="1"/>
      <c r="E1215" s="2"/>
      <c r="F1215" s="1"/>
      <c r="G1215" s="3"/>
      <c r="H1215" s="4"/>
      <c r="I1215"/>
    </row>
    <row r="1216" spans="2:9" x14ac:dyDescent="0.2">
      <c r="B1216" s="1"/>
      <c r="C1216" s="1"/>
      <c r="D1216" s="1"/>
      <c r="E1216" s="2"/>
      <c r="F1216" s="1"/>
      <c r="G1216" s="3"/>
      <c r="H1216" s="4"/>
      <c r="I1216"/>
    </row>
    <row r="1217" spans="2:9" x14ac:dyDescent="0.2">
      <c r="B1217" s="1"/>
      <c r="C1217" s="1"/>
      <c r="D1217" s="1"/>
      <c r="E1217" s="2"/>
      <c r="F1217" s="1"/>
      <c r="G1217" s="3"/>
      <c r="H1217" s="4"/>
      <c r="I1217"/>
    </row>
    <row r="1218" spans="2:9" x14ac:dyDescent="0.2">
      <c r="B1218" s="1"/>
      <c r="C1218" s="1"/>
      <c r="D1218" s="1"/>
      <c r="E1218" s="2"/>
      <c r="F1218" s="1"/>
      <c r="G1218" s="3"/>
      <c r="H1218" s="4"/>
      <c r="I1218"/>
    </row>
    <row r="1219" spans="2:9" x14ac:dyDescent="0.2">
      <c r="B1219" s="1"/>
      <c r="C1219" s="1"/>
      <c r="D1219" s="1"/>
      <c r="E1219" s="2"/>
      <c r="F1219" s="1"/>
      <c r="G1219" s="3"/>
      <c r="H1219" s="4"/>
      <c r="I1219"/>
    </row>
    <row r="1220" spans="2:9" x14ac:dyDescent="0.2">
      <c r="B1220" s="1"/>
      <c r="C1220" s="1"/>
      <c r="D1220" s="1"/>
      <c r="E1220" s="2"/>
      <c r="F1220" s="1"/>
      <c r="G1220" s="3"/>
      <c r="H1220" s="4"/>
      <c r="I1220"/>
    </row>
    <row r="1221" spans="2:9" x14ac:dyDescent="0.2">
      <c r="B1221" s="1"/>
      <c r="C1221" s="1"/>
      <c r="D1221" s="1"/>
      <c r="E1221" s="2"/>
      <c r="F1221" s="1"/>
      <c r="G1221" s="3"/>
      <c r="H1221" s="4"/>
      <c r="I1221"/>
    </row>
    <row r="1222" spans="2:9" x14ac:dyDescent="0.2">
      <c r="B1222" s="1"/>
      <c r="C1222" s="1"/>
      <c r="D1222" s="1"/>
      <c r="E1222" s="2"/>
      <c r="F1222" s="1"/>
      <c r="G1222" s="3"/>
      <c r="H1222" s="4"/>
      <c r="I1222"/>
    </row>
    <row r="1223" spans="2:9" x14ac:dyDescent="0.2">
      <c r="B1223" s="1"/>
      <c r="C1223" s="1"/>
      <c r="D1223" s="1"/>
      <c r="E1223" s="2"/>
      <c r="F1223" s="1"/>
      <c r="G1223" s="3"/>
      <c r="H1223" s="4"/>
      <c r="I1223"/>
    </row>
    <row r="1224" spans="2:9" x14ac:dyDescent="0.2">
      <c r="B1224" s="1"/>
      <c r="C1224" s="1"/>
      <c r="D1224" s="1"/>
      <c r="E1224" s="2"/>
      <c r="F1224" s="1"/>
      <c r="G1224" s="3"/>
      <c r="H1224" s="4"/>
      <c r="I1224"/>
    </row>
    <row r="1225" spans="2:9" x14ac:dyDescent="0.2">
      <c r="B1225" s="1"/>
      <c r="C1225" s="1"/>
      <c r="D1225" s="1"/>
      <c r="E1225" s="2"/>
      <c r="F1225" s="1"/>
      <c r="G1225" s="3"/>
      <c r="H1225" s="4"/>
      <c r="I1225"/>
    </row>
    <row r="1226" spans="2:9" x14ac:dyDescent="0.2">
      <c r="B1226" s="1"/>
      <c r="C1226" s="1"/>
      <c r="D1226" s="1"/>
      <c r="E1226" s="2"/>
      <c r="F1226" s="1"/>
      <c r="G1226" s="3"/>
      <c r="H1226" s="4"/>
      <c r="I1226"/>
    </row>
    <row r="1227" spans="2:9" x14ac:dyDescent="0.2">
      <c r="B1227" s="1"/>
      <c r="C1227" s="1"/>
      <c r="D1227" s="1"/>
      <c r="E1227" s="2"/>
      <c r="F1227" s="1"/>
      <c r="G1227" s="3"/>
      <c r="H1227" s="4"/>
      <c r="I1227"/>
    </row>
    <row r="1228" spans="2:9" x14ac:dyDescent="0.2">
      <c r="B1228" s="1"/>
      <c r="C1228" s="1"/>
      <c r="D1228" s="1"/>
      <c r="E1228" s="2"/>
      <c r="F1228" s="1"/>
      <c r="G1228" s="3"/>
      <c r="H1228" s="4"/>
      <c r="I1228"/>
    </row>
    <row r="1229" spans="2:9" x14ac:dyDescent="0.2">
      <c r="B1229" s="1"/>
      <c r="C1229" s="1"/>
      <c r="D1229" s="1"/>
      <c r="E1229" s="2"/>
      <c r="F1229" s="1"/>
      <c r="G1229" s="3"/>
      <c r="H1229" s="4"/>
      <c r="I1229"/>
    </row>
    <row r="1230" spans="2:9" x14ac:dyDescent="0.2">
      <c r="B1230" s="1"/>
      <c r="C1230" s="1"/>
      <c r="D1230" s="1"/>
      <c r="E1230" s="2"/>
      <c r="F1230" s="1"/>
      <c r="G1230" s="3"/>
      <c r="H1230" s="4"/>
      <c r="I1230"/>
    </row>
    <row r="1231" spans="2:9" x14ac:dyDescent="0.2">
      <c r="B1231" s="1"/>
      <c r="C1231" s="1"/>
      <c r="D1231" s="1"/>
      <c r="E1231" s="2"/>
      <c r="F1231" s="1"/>
      <c r="G1231" s="3"/>
      <c r="H1231" s="4"/>
      <c r="I1231"/>
    </row>
    <row r="1232" spans="2:9" x14ac:dyDescent="0.2">
      <c r="B1232" s="1"/>
      <c r="C1232" s="1"/>
      <c r="D1232" s="1"/>
      <c r="E1232" s="2"/>
      <c r="F1232" s="1"/>
      <c r="G1232" s="3"/>
      <c r="H1232" s="4"/>
      <c r="I1232"/>
    </row>
    <row r="1233" spans="2:9" x14ac:dyDescent="0.2">
      <c r="B1233" s="1"/>
      <c r="C1233" s="1"/>
      <c r="D1233" s="1"/>
      <c r="E1233" s="2"/>
      <c r="F1233" s="1"/>
      <c r="G1233" s="3"/>
      <c r="H1233" s="4"/>
      <c r="I1233"/>
    </row>
    <row r="1234" spans="2:9" x14ac:dyDescent="0.2">
      <c r="B1234" s="1"/>
      <c r="C1234" s="1"/>
      <c r="D1234" s="1"/>
      <c r="E1234" s="2"/>
      <c r="F1234" s="1"/>
      <c r="G1234" s="3"/>
      <c r="H1234" s="4"/>
      <c r="I1234"/>
    </row>
    <row r="1235" spans="2:9" x14ac:dyDescent="0.2">
      <c r="B1235" s="1"/>
      <c r="C1235" s="1"/>
      <c r="D1235" s="1"/>
      <c r="E1235" s="2"/>
      <c r="F1235" s="1"/>
      <c r="G1235" s="3"/>
      <c r="H1235" s="4"/>
      <c r="I1235"/>
    </row>
    <row r="1236" spans="2:9" x14ac:dyDescent="0.2">
      <c r="B1236" s="1"/>
      <c r="C1236" s="1"/>
      <c r="D1236" s="1"/>
      <c r="E1236" s="2"/>
      <c r="F1236" s="1"/>
      <c r="G1236" s="3"/>
      <c r="H1236" s="4"/>
      <c r="I1236"/>
    </row>
    <row r="1237" spans="2:9" x14ac:dyDescent="0.2">
      <c r="B1237" s="1"/>
      <c r="C1237" s="1"/>
      <c r="D1237" s="1"/>
      <c r="E1237" s="2"/>
      <c r="F1237" s="1"/>
      <c r="G1237" s="3"/>
      <c r="H1237" s="4"/>
      <c r="I1237"/>
    </row>
    <row r="1238" spans="2:9" x14ac:dyDescent="0.2">
      <c r="B1238" s="1"/>
      <c r="C1238" s="1"/>
      <c r="D1238" s="1"/>
      <c r="E1238" s="2"/>
      <c r="F1238" s="1"/>
      <c r="G1238" s="3"/>
      <c r="H1238" s="4"/>
      <c r="I1238"/>
    </row>
    <row r="1239" spans="2:9" x14ac:dyDescent="0.2">
      <c r="B1239" s="1"/>
      <c r="C1239" s="1"/>
      <c r="D1239" s="1"/>
      <c r="E1239" s="2"/>
      <c r="F1239" s="1"/>
      <c r="G1239" s="3"/>
      <c r="H1239" s="4"/>
      <c r="I1239"/>
    </row>
    <row r="1240" spans="2:9" x14ac:dyDescent="0.2">
      <c r="B1240" s="1"/>
      <c r="C1240" s="1"/>
      <c r="D1240" s="1"/>
      <c r="E1240" s="2"/>
      <c r="F1240" s="1"/>
      <c r="G1240" s="3"/>
      <c r="H1240" s="4"/>
      <c r="I1240"/>
    </row>
    <row r="1241" spans="2:9" x14ac:dyDescent="0.2">
      <c r="B1241" s="1"/>
      <c r="C1241" s="1"/>
      <c r="D1241" s="1"/>
      <c r="E1241" s="2"/>
      <c r="F1241" s="1"/>
      <c r="G1241" s="3"/>
      <c r="H1241" s="4"/>
      <c r="I1241"/>
    </row>
    <row r="1242" spans="2:9" x14ac:dyDescent="0.2">
      <c r="B1242" s="1"/>
      <c r="C1242" s="1"/>
      <c r="D1242" s="1"/>
      <c r="E1242" s="2"/>
      <c r="F1242" s="1"/>
      <c r="G1242" s="3"/>
      <c r="H1242" s="4"/>
      <c r="I1242"/>
    </row>
    <row r="1243" spans="2:9" x14ac:dyDescent="0.2">
      <c r="B1243" s="1"/>
      <c r="C1243" s="1"/>
      <c r="D1243" s="1"/>
      <c r="E1243" s="2"/>
      <c r="F1243" s="1"/>
      <c r="G1243" s="3"/>
      <c r="H1243" s="4"/>
      <c r="I1243"/>
    </row>
    <row r="1244" spans="2:9" x14ac:dyDescent="0.2">
      <c r="B1244" s="1"/>
      <c r="C1244" s="1"/>
      <c r="D1244" s="1"/>
      <c r="E1244" s="2"/>
      <c r="F1244" s="1"/>
      <c r="G1244" s="3"/>
      <c r="H1244" s="4"/>
      <c r="I1244"/>
    </row>
    <row r="1245" spans="2:9" x14ac:dyDescent="0.2">
      <c r="B1245" s="1"/>
      <c r="C1245" s="1"/>
      <c r="D1245" s="1"/>
      <c r="E1245" s="2"/>
      <c r="F1245" s="1"/>
      <c r="G1245" s="3"/>
      <c r="H1245" s="4"/>
      <c r="I1245"/>
    </row>
    <row r="1246" spans="2:9" x14ac:dyDescent="0.2">
      <c r="B1246" s="1"/>
      <c r="C1246" s="1"/>
      <c r="D1246" s="1"/>
      <c r="E1246" s="2"/>
      <c r="F1246" s="1"/>
      <c r="G1246" s="3"/>
      <c r="H1246" s="4"/>
      <c r="I1246"/>
    </row>
    <row r="1247" spans="2:9" x14ac:dyDescent="0.2">
      <c r="B1247" s="1"/>
      <c r="C1247" s="1"/>
      <c r="D1247" s="1"/>
      <c r="E1247" s="2"/>
      <c r="F1247" s="1"/>
      <c r="G1247" s="3"/>
      <c r="H1247" s="4"/>
      <c r="I1247"/>
    </row>
    <row r="1248" spans="2:9" x14ac:dyDescent="0.2">
      <c r="B1248" s="1"/>
      <c r="C1248" s="1"/>
      <c r="D1248" s="1"/>
      <c r="E1248" s="2"/>
      <c r="F1248" s="1"/>
      <c r="G1248" s="3"/>
      <c r="H1248" s="4"/>
      <c r="I1248"/>
    </row>
    <row r="1249" spans="2:9" x14ac:dyDescent="0.2">
      <c r="B1249" s="1"/>
      <c r="C1249" s="1"/>
      <c r="D1249" s="1"/>
      <c r="E1249" s="2"/>
      <c r="F1249" s="1"/>
      <c r="G1249" s="3"/>
      <c r="H1249" s="4"/>
      <c r="I1249"/>
    </row>
    <row r="1250" spans="2:9" x14ac:dyDescent="0.2">
      <c r="B1250" s="1"/>
      <c r="C1250" s="1"/>
      <c r="D1250" s="1"/>
      <c r="E1250" s="2"/>
      <c r="F1250" s="1"/>
      <c r="G1250" s="3"/>
      <c r="H1250" s="4"/>
      <c r="I1250"/>
    </row>
    <row r="1251" spans="2:9" x14ac:dyDescent="0.2">
      <c r="B1251" s="1"/>
      <c r="C1251" s="1"/>
      <c r="D1251" s="1"/>
      <c r="E1251" s="2"/>
      <c r="F1251" s="1"/>
      <c r="G1251" s="3"/>
      <c r="H1251" s="4"/>
      <c r="I1251"/>
    </row>
    <row r="1252" spans="2:9" x14ac:dyDescent="0.2">
      <c r="B1252" s="1"/>
      <c r="C1252" s="1"/>
      <c r="D1252" s="1"/>
      <c r="E1252" s="2"/>
      <c r="F1252" s="1"/>
      <c r="G1252" s="3"/>
      <c r="H1252" s="4"/>
      <c r="I1252"/>
    </row>
    <row r="1253" spans="2:9" x14ac:dyDescent="0.2">
      <c r="B1253" s="1"/>
      <c r="C1253" s="1"/>
      <c r="D1253" s="1"/>
      <c r="E1253" s="2"/>
      <c r="F1253" s="1"/>
      <c r="G1253" s="3"/>
      <c r="H1253" s="4"/>
      <c r="I1253"/>
    </row>
    <row r="1254" spans="2:9" x14ac:dyDescent="0.2">
      <c r="B1254" s="1"/>
      <c r="C1254" s="1"/>
      <c r="D1254" s="1"/>
      <c r="E1254" s="2"/>
      <c r="F1254" s="1"/>
      <c r="G1254" s="3"/>
      <c r="H1254" s="4"/>
      <c r="I1254"/>
    </row>
    <row r="1255" spans="2:9" x14ac:dyDescent="0.2">
      <c r="B1255" s="1"/>
      <c r="C1255" s="1"/>
      <c r="D1255" s="1"/>
      <c r="E1255" s="2"/>
      <c r="F1255" s="1"/>
      <c r="G1255" s="3"/>
      <c r="H1255" s="4"/>
      <c r="I1255"/>
    </row>
    <row r="1256" spans="2:9" x14ac:dyDescent="0.2">
      <c r="B1256" s="1"/>
      <c r="C1256" s="1"/>
      <c r="D1256" s="1"/>
      <c r="E1256" s="2"/>
      <c r="F1256" s="1"/>
      <c r="G1256" s="3"/>
      <c r="H1256" s="4"/>
      <c r="I1256"/>
    </row>
    <row r="1257" spans="2:9" x14ac:dyDescent="0.2">
      <c r="B1257" s="1"/>
      <c r="C1257" s="1"/>
      <c r="D1257" s="1"/>
      <c r="E1257" s="2"/>
      <c r="F1257" s="1"/>
      <c r="G1257" s="3"/>
      <c r="H1257" s="4"/>
      <c r="I1257"/>
    </row>
    <row r="1258" spans="2:9" x14ac:dyDescent="0.2">
      <c r="B1258" s="1"/>
      <c r="C1258" s="1"/>
      <c r="D1258" s="1"/>
      <c r="E1258" s="2"/>
      <c r="F1258" s="1"/>
      <c r="G1258" s="3"/>
      <c r="H1258" s="4"/>
      <c r="I1258"/>
    </row>
    <row r="1259" spans="2:9" x14ac:dyDescent="0.2">
      <c r="B1259" s="1"/>
      <c r="C1259" s="1"/>
      <c r="D1259" s="1"/>
      <c r="E1259" s="2"/>
      <c r="F1259" s="1"/>
      <c r="G1259" s="3"/>
      <c r="H1259" s="4"/>
      <c r="I1259"/>
    </row>
    <row r="1260" spans="2:9" x14ac:dyDescent="0.2">
      <c r="B1260" s="1"/>
      <c r="C1260" s="1"/>
      <c r="D1260" s="1"/>
      <c r="E1260" s="2"/>
      <c r="F1260" s="1"/>
      <c r="G1260" s="3"/>
      <c r="H1260" s="4"/>
      <c r="I1260"/>
    </row>
    <row r="1261" spans="2:9" x14ac:dyDescent="0.2">
      <c r="B1261" s="1"/>
      <c r="C1261" s="1"/>
      <c r="D1261" s="1"/>
      <c r="E1261" s="2"/>
      <c r="F1261" s="1"/>
      <c r="G1261" s="3"/>
      <c r="H1261" s="4"/>
      <c r="I1261"/>
    </row>
    <row r="1262" spans="2:9" x14ac:dyDescent="0.2">
      <c r="B1262" s="1"/>
      <c r="C1262" s="1"/>
      <c r="D1262" s="1"/>
      <c r="E1262" s="2"/>
      <c r="F1262" s="1"/>
      <c r="G1262" s="3"/>
      <c r="H1262" s="4"/>
      <c r="I1262"/>
    </row>
    <row r="1263" spans="2:9" x14ac:dyDescent="0.2">
      <c r="B1263" s="1"/>
      <c r="C1263" s="1"/>
      <c r="D1263" s="1"/>
      <c r="E1263" s="2"/>
      <c r="F1263" s="1"/>
      <c r="G1263" s="3"/>
      <c r="H1263" s="4"/>
      <c r="I1263"/>
    </row>
    <row r="1264" spans="2:9" x14ac:dyDescent="0.2">
      <c r="B1264" s="1"/>
      <c r="C1264" s="1"/>
      <c r="D1264" s="1"/>
      <c r="E1264" s="2"/>
      <c r="F1264" s="1"/>
      <c r="G1264" s="3"/>
      <c r="H1264" s="4"/>
      <c r="I1264"/>
    </row>
    <row r="1265" spans="2:9" x14ac:dyDescent="0.2">
      <c r="B1265" s="1"/>
      <c r="C1265" s="1"/>
      <c r="D1265" s="1"/>
      <c r="E1265" s="2"/>
      <c r="F1265" s="1"/>
      <c r="G1265" s="3"/>
      <c r="H1265" s="4"/>
      <c r="I1265"/>
    </row>
    <row r="1266" spans="2:9" x14ac:dyDescent="0.2">
      <c r="B1266" s="1"/>
      <c r="C1266" s="1"/>
      <c r="D1266" s="1"/>
      <c r="E1266" s="2"/>
      <c r="F1266" s="1"/>
      <c r="G1266" s="3"/>
      <c r="H1266" s="4"/>
      <c r="I1266"/>
    </row>
    <row r="1267" spans="2:9" x14ac:dyDescent="0.2">
      <c r="B1267" s="1"/>
      <c r="C1267" s="1"/>
      <c r="D1267" s="1"/>
      <c r="E1267" s="2"/>
      <c r="F1267" s="1"/>
      <c r="G1267" s="3"/>
      <c r="H1267" s="4"/>
      <c r="I1267"/>
    </row>
    <row r="1268" spans="2:9" x14ac:dyDescent="0.2">
      <c r="B1268" s="1"/>
      <c r="C1268" s="1"/>
      <c r="D1268" s="1"/>
      <c r="E1268" s="2"/>
      <c r="F1268" s="1"/>
      <c r="G1268" s="3"/>
      <c r="H1268" s="4"/>
      <c r="I1268"/>
    </row>
    <row r="1269" spans="2:9" x14ac:dyDescent="0.2">
      <c r="B1269" s="1"/>
      <c r="C1269" s="1"/>
      <c r="D1269" s="1"/>
      <c r="E1269" s="2"/>
      <c r="F1269" s="1"/>
      <c r="G1269" s="3"/>
      <c r="H1269" s="4"/>
      <c r="I1269"/>
    </row>
    <row r="1270" spans="2:9" x14ac:dyDescent="0.2">
      <c r="B1270" s="1"/>
      <c r="C1270" s="1"/>
      <c r="D1270" s="1"/>
      <c r="E1270" s="2"/>
      <c r="F1270" s="1"/>
      <c r="G1270" s="3"/>
      <c r="H1270" s="4"/>
      <c r="I1270"/>
    </row>
    <row r="1271" spans="2:9" x14ac:dyDescent="0.2">
      <c r="B1271" s="1"/>
      <c r="C1271" s="1"/>
      <c r="D1271" s="1"/>
      <c r="E1271" s="2"/>
      <c r="F1271" s="1"/>
      <c r="G1271" s="3"/>
      <c r="H1271" s="4"/>
      <c r="I1271"/>
    </row>
    <row r="1272" spans="2:9" x14ac:dyDescent="0.2">
      <c r="B1272" s="1"/>
      <c r="C1272" s="1"/>
      <c r="D1272" s="1"/>
      <c r="E1272" s="2"/>
      <c r="F1272" s="1"/>
      <c r="G1272" s="3"/>
      <c r="H1272" s="4"/>
      <c r="I1272"/>
    </row>
    <row r="1273" spans="2:9" x14ac:dyDescent="0.2">
      <c r="B1273" s="1"/>
      <c r="C1273" s="1"/>
      <c r="D1273" s="1"/>
      <c r="E1273" s="2"/>
      <c r="F1273" s="1"/>
      <c r="G1273" s="3"/>
      <c r="H1273" s="4"/>
      <c r="I1273"/>
    </row>
    <row r="1274" spans="2:9" x14ac:dyDescent="0.2">
      <c r="B1274" s="1"/>
      <c r="C1274" s="1"/>
      <c r="D1274" s="1"/>
      <c r="E1274" s="2"/>
      <c r="F1274" s="1"/>
      <c r="G1274" s="3"/>
      <c r="H1274" s="4"/>
      <c r="I1274"/>
    </row>
    <row r="1275" spans="2:9" x14ac:dyDescent="0.2">
      <c r="B1275" s="1"/>
      <c r="C1275" s="1"/>
      <c r="D1275" s="1"/>
      <c r="E1275" s="2"/>
      <c r="F1275" s="1"/>
      <c r="G1275" s="3"/>
      <c r="H1275" s="4"/>
      <c r="I1275"/>
    </row>
    <row r="1276" spans="2:9" x14ac:dyDescent="0.2">
      <c r="B1276" s="1"/>
      <c r="C1276" s="1"/>
      <c r="D1276" s="1"/>
      <c r="E1276" s="2"/>
      <c r="F1276" s="1"/>
      <c r="G1276" s="3"/>
      <c r="H1276" s="4"/>
      <c r="I1276"/>
    </row>
    <row r="1277" spans="2:9" x14ac:dyDescent="0.2">
      <c r="B1277" s="1"/>
      <c r="C1277" s="1"/>
      <c r="D1277" s="1"/>
      <c r="E1277" s="2"/>
      <c r="F1277" s="1"/>
      <c r="G1277" s="3"/>
      <c r="H1277" s="4"/>
      <c r="I1277"/>
    </row>
    <row r="1278" spans="2:9" x14ac:dyDescent="0.2">
      <c r="B1278" s="1"/>
      <c r="C1278" s="1"/>
      <c r="D1278" s="1"/>
      <c r="E1278" s="2"/>
      <c r="F1278" s="1"/>
      <c r="G1278" s="3"/>
      <c r="H1278" s="4"/>
      <c r="I1278"/>
    </row>
    <row r="1279" spans="2:9" x14ac:dyDescent="0.2">
      <c r="B1279" s="1"/>
      <c r="C1279" s="1"/>
      <c r="D1279" s="1"/>
      <c r="E1279" s="2"/>
      <c r="F1279" s="1"/>
      <c r="G1279" s="3"/>
      <c r="H1279" s="4"/>
      <c r="I1279"/>
    </row>
    <row r="1280" spans="2:9" x14ac:dyDescent="0.2">
      <c r="B1280" s="1"/>
      <c r="C1280" s="1"/>
      <c r="D1280" s="1"/>
      <c r="E1280" s="2"/>
      <c r="F1280" s="1"/>
      <c r="G1280" s="3"/>
      <c r="H1280" s="4"/>
      <c r="I1280"/>
    </row>
    <row r="1281" spans="2:9" x14ac:dyDescent="0.2">
      <c r="B1281" s="1"/>
      <c r="C1281" s="1"/>
      <c r="D1281" s="1"/>
      <c r="E1281" s="2"/>
      <c r="F1281" s="1"/>
      <c r="G1281" s="3"/>
      <c r="H1281" s="4"/>
      <c r="I1281"/>
    </row>
    <row r="1282" spans="2:9" x14ac:dyDescent="0.2">
      <c r="B1282" s="1"/>
      <c r="C1282" s="1"/>
      <c r="D1282" s="1"/>
      <c r="E1282" s="2"/>
      <c r="F1282" s="1"/>
      <c r="G1282" s="3"/>
      <c r="H1282" s="4"/>
      <c r="I1282"/>
    </row>
    <row r="1283" spans="2:9" x14ac:dyDescent="0.2">
      <c r="B1283" s="1"/>
      <c r="C1283" s="1"/>
      <c r="D1283" s="1"/>
      <c r="E1283" s="2"/>
      <c r="F1283" s="1"/>
      <c r="G1283" s="3"/>
      <c r="H1283" s="4"/>
      <c r="I1283"/>
    </row>
    <row r="1284" spans="2:9" x14ac:dyDescent="0.2">
      <c r="B1284" s="1"/>
      <c r="C1284" s="1"/>
      <c r="D1284" s="1"/>
      <c r="E1284" s="2"/>
      <c r="F1284" s="1"/>
      <c r="G1284" s="3"/>
      <c r="H1284" s="4"/>
      <c r="I1284"/>
    </row>
    <row r="1285" spans="2:9" x14ac:dyDescent="0.2">
      <c r="B1285" s="1"/>
      <c r="C1285" s="1"/>
      <c r="D1285" s="1"/>
      <c r="E1285" s="2"/>
      <c r="F1285" s="1"/>
      <c r="G1285" s="3"/>
      <c r="H1285" s="4"/>
      <c r="I1285"/>
    </row>
    <row r="1286" spans="2:9" x14ac:dyDescent="0.2">
      <c r="B1286" s="1"/>
      <c r="C1286" s="1"/>
      <c r="D1286" s="1"/>
      <c r="E1286" s="2"/>
      <c r="F1286" s="1"/>
      <c r="G1286" s="3"/>
      <c r="H1286" s="4"/>
      <c r="I1286"/>
    </row>
    <row r="1287" spans="2:9" x14ac:dyDescent="0.2">
      <c r="B1287" s="1"/>
      <c r="C1287" s="1"/>
      <c r="D1287" s="1"/>
      <c r="E1287" s="2"/>
      <c r="F1287" s="1"/>
      <c r="G1287" s="3"/>
      <c r="H1287" s="4"/>
      <c r="I1287"/>
    </row>
    <row r="1288" spans="2:9" x14ac:dyDescent="0.2">
      <c r="B1288" s="1"/>
      <c r="C1288" s="1"/>
      <c r="D1288" s="1"/>
      <c r="E1288" s="2"/>
      <c r="F1288" s="1"/>
      <c r="G1288" s="3"/>
      <c r="H1288" s="4"/>
      <c r="I1288"/>
    </row>
    <row r="1289" spans="2:9" x14ac:dyDescent="0.2">
      <c r="B1289" s="1"/>
      <c r="C1289" s="1"/>
      <c r="D1289" s="1"/>
      <c r="E1289" s="2"/>
      <c r="F1289" s="1"/>
      <c r="G1289" s="3"/>
      <c r="H1289" s="4"/>
      <c r="I1289"/>
    </row>
    <row r="1290" spans="2:9" x14ac:dyDescent="0.2">
      <c r="B1290" s="1"/>
      <c r="C1290" s="1"/>
      <c r="D1290" s="1"/>
      <c r="E1290" s="2"/>
      <c r="F1290" s="1"/>
      <c r="G1290" s="3"/>
      <c r="H1290" s="4"/>
      <c r="I1290"/>
    </row>
    <row r="1291" spans="2:9" x14ac:dyDescent="0.2">
      <c r="B1291" s="1"/>
      <c r="C1291" s="1"/>
      <c r="D1291" s="1"/>
      <c r="E1291" s="2"/>
      <c r="F1291" s="1"/>
      <c r="G1291" s="3"/>
      <c r="H1291" s="4"/>
      <c r="I1291"/>
    </row>
    <row r="1292" spans="2:9" x14ac:dyDescent="0.2">
      <c r="B1292" s="1"/>
      <c r="C1292" s="1"/>
      <c r="D1292" s="1"/>
      <c r="E1292" s="2"/>
      <c r="F1292" s="1"/>
      <c r="G1292" s="3"/>
      <c r="H1292" s="4"/>
      <c r="I1292"/>
    </row>
    <row r="1293" spans="2:9" x14ac:dyDescent="0.2">
      <c r="B1293" s="1"/>
      <c r="C1293" s="1"/>
      <c r="D1293" s="1"/>
      <c r="E1293" s="2"/>
      <c r="F1293" s="1"/>
      <c r="G1293" s="3"/>
      <c r="H1293" s="4"/>
      <c r="I1293"/>
    </row>
    <row r="1294" spans="2:9" x14ac:dyDescent="0.2">
      <c r="B1294" s="1"/>
      <c r="C1294" s="1"/>
      <c r="D1294" s="1"/>
      <c r="E1294" s="2"/>
      <c r="F1294" s="1"/>
      <c r="G1294" s="3"/>
      <c r="H1294" s="4"/>
      <c r="I1294"/>
    </row>
    <row r="1295" spans="2:9" x14ac:dyDescent="0.2">
      <c r="B1295" s="1"/>
      <c r="C1295" s="1"/>
      <c r="D1295" s="1"/>
      <c r="E1295" s="2"/>
      <c r="F1295" s="1"/>
      <c r="G1295" s="3"/>
      <c r="H1295" s="4"/>
      <c r="I1295"/>
    </row>
    <row r="1296" spans="2:9" x14ac:dyDescent="0.2">
      <c r="B1296" s="1"/>
      <c r="C1296" s="1"/>
      <c r="D1296" s="1"/>
      <c r="E1296" s="2"/>
      <c r="F1296" s="1"/>
      <c r="G1296" s="3"/>
      <c r="H1296" s="4"/>
      <c r="I1296"/>
    </row>
    <row r="1297" spans="2:9" x14ac:dyDescent="0.2">
      <c r="B1297" s="1"/>
      <c r="C1297" s="1"/>
      <c r="D1297" s="1"/>
      <c r="E1297" s="2"/>
      <c r="F1297" s="1"/>
      <c r="G1297" s="3"/>
      <c r="H1297" s="4"/>
      <c r="I1297"/>
    </row>
    <row r="1298" spans="2:9" x14ac:dyDescent="0.2">
      <c r="B1298" s="1"/>
      <c r="C1298" s="1"/>
      <c r="D1298" s="1"/>
      <c r="E1298" s="2"/>
      <c r="F1298" s="1"/>
      <c r="G1298" s="3"/>
      <c r="H1298" s="4"/>
      <c r="I1298"/>
    </row>
    <row r="1299" spans="2:9" x14ac:dyDescent="0.2">
      <c r="B1299" s="1"/>
      <c r="C1299" s="1"/>
      <c r="D1299" s="1"/>
      <c r="E1299" s="2"/>
      <c r="F1299" s="1"/>
      <c r="G1299" s="3"/>
      <c r="H1299" s="4"/>
      <c r="I1299"/>
    </row>
    <row r="1300" spans="2:9" x14ac:dyDescent="0.2">
      <c r="B1300" s="1"/>
      <c r="C1300" s="1"/>
      <c r="D1300" s="1"/>
      <c r="E1300" s="2"/>
      <c r="F1300" s="1"/>
      <c r="G1300" s="3"/>
      <c r="H1300" s="4"/>
      <c r="I1300"/>
    </row>
    <row r="1301" spans="2:9" x14ac:dyDescent="0.2">
      <c r="B1301" s="1"/>
      <c r="C1301" s="1"/>
      <c r="D1301" s="1"/>
      <c r="E1301" s="2"/>
      <c r="F1301" s="1"/>
      <c r="G1301" s="3"/>
      <c r="H1301" s="4"/>
      <c r="I1301"/>
    </row>
    <row r="1302" spans="2:9" x14ac:dyDescent="0.2">
      <c r="B1302" s="1"/>
      <c r="C1302" s="1"/>
      <c r="D1302" s="1"/>
      <c r="E1302" s="2"/>
      <c r="F1302" s="1"/>
      <c r="G1302" s="3"/>
      <c r="H1302" s="4"/>
      <c r="I1302"/>
    </row>
    <row r="1303" spans="2:9" x14ac:dyDescent="0.2">
      <c r="B1303" s="1"/>
      <c r="C1303" s="1"/>
      <c r="D1303" s="1"/>
      <c r="E1303" s="2"/>
      <c r="F1303" s="1"/>
      <c r="G1303" s="3"/>
      <c r="H1303" s="4"/>
      <c r="I1303"/>
    </row>
    <row r="1304" spans="2:9" x14ac:dyDescent="0.2">
      <c r="B1304" s="1"/>
      <c r="C1304" s="1"/>
      <c r="D1304" s="1"/>
      <c r="E1304" s="2"/>
      <c r="F1304" s="1"/>
      <c r="G1304" s="3"/>
      <c r="H1304" s="4"/>
      <c r="I1304"/>
    </row>
    <row r="1305" spans="2:9" x14ac:dyDescent="0.2">
      <c r="B1305" s="1"/>
      <c r="C1305" s="1"/>
      <c r="D1305" s="1"/>
      <c r="E1305" s="2"/>
      <c r="F1305" s="1"/>
      <c r="G1305" s="3"/>
      <c r="H1305" s="4"/>
      <c r="I1305"/>
    </row>
    <row r="1306" spans="2:9" x14ac:dyDescent="0.2">
      <c r="B1306" s="1"/>
      <c r="C1306" s="1"/>
      <c r="D1306" s="1"/>
      <c r="E1306" s="2"/>
      <c r="F1306" s="1"/>
      <c r="G1306" s="3"/>
      <c r="H1306" s="4"/>
      <c r="I1306"/>
    </row>
    <row r="1307" spans="2:9" x14ac:dyDescent="0.2">
      <c r="B1307" s="1"/>
      <c r="C1307" s="1"/>
      <c r="D1307" s="1"/>
      <c r="E1307" s="2"/>
      <c r="F1307" s="1"/>
      <c r="G1307" s="3"/>
      <c r="H1307" s="4"/>
      <c r="I1307"/>
    </row>
    <row r="1308" spans="2:9" x14ac:dyDescent="0.2">
      <c r="B1308" s="1"/>
      <c r="C1308" s="1"/>
      <c r="D1308" s="1"/>
      <c r="E1308" s="2"/>
      <c r="F1308" s="1"/>
      <c r="G1308" s="3"/>
      <c r="H1308" s="4"/>
      <c r="I1308"/>
    </row>
    <row r="1309" spans="2:9" x14ac:dyDescent="0.2">
      <c r="B1309" s="1"/>
      <c r="C1309" s="1"/>
      <c r="D1309" s="1"/>
      <c r="E1309" s="2"/>
      <c r="F1309" s="1"/>
      <c r="G1309" s="3"/>
      <c r="H1309" s="4"/>
      <c r="I1309"/>
    </row>
    <row r="1310" spans="2:9" x14ac:dyDescent="0.2">
      <c r="B1310" s="1"/>
      <c r="C1310" s="1"/>
      <c r="D1310" s="1"/>
      <c r="E1310" s="2"/>
      <c r="F1310" s="1"/>
      <c r="G1310" s="3"/>
      <c r="H1310" s="4"/>
      <c r="I1310"/>
    </row>
    <row r="1311" spans="2:9" x14ac:dyDescent="0.2">
      <c r="B1311" s="1"/>
      <c r="C1311" s="1"/>
      <c r="D1311" s="1"/>
      <c r="E1311" s="2"/>
      <c r="F1311" s="1"/>
      <c r="G1311" s="3"/>
      <c r="H1311" s="4"/>
      <c r="I1311"/>
    </row>
    <row r="1312" spans="2:9" x14ac:dyDescent="0.2">
      <c r="B1312" s="1"/>
      <c r="C1312" s="1"/>
      <c r="D1312" s="1"/>
      <c r="E1312" s="2"/>
      <c r="F1312" s="1"/>
      <c r="G1312" s="3"/>
      <c r="H1312" s="4"/>
      <c r="I1312"/>
    </row>
    <row r="1313" spans="2:9" x14ac:dyDescent="0.2">
      <c r="B1313" s="1"/>
      <c r="C1313" s="1"/>
      <c r="D1313" s="1"/>
      <c r="E1313" s="2"/>
      <c r="F1313" s="1"/>
      <c r="G1313" s="3"/>
      <c r="H1313" s="4"/>
      <c r="I1313"/>
    </row>
    <row r="1314" spans="2:9" x14ac:dyDescent="0.2">
      <c r="B1314" s="1"/>
      <c r="C1314" s="1"/>
      <c r="D1314" s="1"/>
      <c r="E1314" s="2"/>
      <c r="F1314" s="1"/>
      <c r="G1314" s="3"/>
      <c r="H1314" s="4"/>
      <c r="I1314"/>
    </row>
    <row r="1315" spans="2:9" x14ac:dyDescent="0.2">
      <c r="B1315" s="1"/>
      <c r="C1315" s="1"/>
      <c r="D1315" s="1"/>
      <c r="E1315" s="2"/>
      <c r="F1315" s="1"/>
      <c r="G1315" s="3"/>
      <c r="H1315" s="4"/>
      <c r="I1315"/>
    </row>
    <row r="1316" spans="2:9" x14ac:dyDescent="0.2">
      <c r="B1316" s="1"/>
      <c r="C1316" s="1"/>
      <c r="D1316" s="1"/>
      <c r="E1316" s="2"/>
      <c r="F1316" s="1"/>
      <c r="G1316" s="3"/>
      <c r="H1316" s="4"/>
      <c r="I1316"/>
    </row>
    <row r="1317" spans="2:9" x14ac:dyDescent="0.2">
      <c r="B1317" s="1"/>
      <c r="C1317" s="1"/>
      <c r="D1317" s="1"/>
      <c r="E1317" s="2"/>
      <c r="F1317" s="1"/>
      <c r="G1317" s="3"/>
      <c r="H1317" s="4"/>
      <c r="I1317"/>
    </row>
    <row r="1318" spans="2:9" x14ac:dyDescent="0.2">
      <c r="B1318" s="1"/>
      <c r="C1318" s="1"/>
      <c r="D1318" s="1"/>
      <c r="E1318" s="2"/>
      <c r="F1318" s="1"/>
      <c r="G1318" s="3"/>
      <c r="H1318" s="4"/>
      <c r="I1318"/>
    </row>
    <row r="1319" spans="2:9" x14ac:dyDescent="0.2">
      <c r="B1319" s="1"/>
      <c r="C1319" s="1"/>
      <c r="D1319" s="1"/>
      <c r="E1319" s="2"/>
      <c r="F1319" s="1"/>
      <c r="G1319" s="3"/>
      <c r="H1319" s="4"/>
      <c r="I1319"/>
    </row>
    <row r="1320" spans="2:9" x14ac:dyDescent="0.2">
      <c r="B1320" s="1"/>
      <c r="C1320" s="1"/>
      <c r="D1320" s="1"/>
      <c r="E1320" s="2"/>
      <c r="F1320" s="1"/>
      <c r="G1320" s="3"/>
      <c r="H1320" s="4"/>
      <c r="I1320"/>
    </row>
    <row r="1321" spans="2:9" x14ac:dyDescent="0.2">
      <c r="B1321" s="1"/>
      <c r="C1321" s="1"/>
      <c r="D1321" s="1"/>
      <c r="E1321" s="2"/>
      <c r="F1321" s="1"/>
      <c r="G1321" s="3"/>
      <c r="H1321" s="4"/>
      <c r="I1321"/>
    </row>
    <row r="1322" spans="2:9" x14ac:dyDescent="0.2">
      <c r="B1322" s="1"/>
      <c r="C1322" s="1"/>
      <c r="D1322" s="1"/>
      <c r="E1322" s="2"/>
      <c r="F1322" s="1"/>
      <c r="G1322" s="3"/>
      <c r="H1322" s="4"/>
      <c r="I1322"/>
    </row>
    <row r="1323" spans="2:9" x14ac:dyDescent="0.2">
      <c r="B1323" s="1"/>
      <c r="C1323" s="1"/>
      <c r="D1323" s="1"/>
      <c r="E1323" s="2"/>
      <c r="F1323" s="1"/>
      <c r="G1323" s="3"/>
      <c r="H1323" s="4"/>
      <c r="I1323"/>
    </row>
    <row r="1324" spans="2:9" x14ac:dyDescent="0.2">
      <c r="B1324" s="1"/>
      <c r="C1324" s="1"/>
      <c r="D1324" s="1"/>
      <c r="E1324" s="2"/>
      <c r="F1324" s="1"/>
      <c r="G1324" s="3"/>
      <c r="H1324" s="4"/>
      <c r="I1324"/>
    </row>
    <row r="1325" spans="2:9" x14ac:dyDescent="0.2">
      <c r="B1325" s="1"/>
      <c r="C1325" s="1"/>
      <c r="D1325" s="1"/>
      <c r="E1325" s="2"/>
      <c r="F1325" s="1"/>
      <c r="G1325" s="3"/>
      <c r="H1325" s="4"/>
      <c r="I1325"/>
    </row>
    <row r="1326" spans="2:9" x14ac:dyDescent="0.2">
      <c r="B1326" s="1"/>
      <c r="C1326" s="1"/>
      <c r="D1326" s="1"/>
      <c r="E1326" s="2"/>
      <c r="F1326" s="1"/>
      <c r="G1326" s="3"/>
      <c r="H1326" s="4"/>
      <c r="I1326"/>
    </row>
    <row r="1327" spans="2:9" x14ac:dyDescent="0.2">
      <c r="B1327" s="1"/>
      <c r="C1327" s="1"/>
      <c r="D1327" s="1"/>
      <c r="E1327" s="2"/>
      <c r="F1327" s="1"/>
      <c r="G1327" s="3"/>
      <c r="H1327" s="4"/>
      <c r="I1327"/>
    </row>
    <row r="1328" spans="2:9" x14ac:dyDescent="0.2">
      <c r="B1328" s="1"/>
      <c r="C1328" s="1"/>
      <c r="D1328" s="1"/>
      <c r="E1328" s="2"/>
      <c r="F1328" s="1"/>
      <c r="G1328" s="3"/>
      <c r="H1328" s="4"/>
      <c r="I1328"/>
    </row>
    <row r="1329" spans="2:9" x14ac:dyDescent="0.2">
      <c r="B1329" s="1"/>
      <c r="C1329" s="1"/>
      <c r="D1329" s="1"/>
      <c r="E1329" s="2"/>
      <c r="F1329" s="1"/>
      <c r="G1329" s="3"/>
      <c r="H1329" s="4"/>
      <c r="I1329"/>
    </row>
    <row r="1330" spans="2:9" x14ac:dyDescent="0.2">
      <c r="B1330" s="1"/>
      <c r="C1330" s="1"/>
      <c r="D1330" s="1"/>
      <c r="E1330" s="2"/>
      <c r="F1330" s="1"/>
      <c r="G1330" s="3"/>
      <c r="H1330" s="4"/>
      <c r="I1330"/>
    </row>
    <row r="1331" spans="2:9" x14ac:dyDescent="0.2">
      <c r="B1331" s="1"/>
      <c r="C1331" s="1"/>
      <c r="D1331" s="1"/>
      <c r="E1331" s="2"/>
      <c r="F1331" s="1"/>
      <c r="G1331" s="3"/>
      <c r="H1331" s="4"/>
      <c r="I1331"/>
    </row>
    <row r="1332" spans="2:9" x14ac:dyDescent="0.2">
      <c r="B1332" s="1"/>
      <c r="C1332" s="1"/>
      <c r="D1332" s="1"/>
      <c r="E1332" s="2"/>
      <c r="F1332" s="1"/>
      <c r="G1332" s="3"/>
      <c r="H1332" s="4"/>
      <c r="I1332"/>
    </row>
    <row r="1333" spans="2:9" x14ac:dyDescent="0.2">
      <c r="B1333" s="1"/>
      <c r="C1333" s="1"/>
      <c r="D1333" s="1"/>
      <c r="E1333" s="2"/>
      <c r="F1333" s="1"/>
      <c r="G1333" s="3"/>
      <c r="H1333" s="4"/>
      <c r="I1333"/>
    </row>
    <row r="1334" spans="2:9" x14ac:dyDescent="0.2">
      <c r="B1334" s="1"/>
      <c r="C1334" s="1"/>
      <c r="D1334" s="1"/>
      <c r="E1334" s="2"/>
      <c r="F1334" s="1"/>
      <c r="G1334" s="3"/>
      <c r="H1334" s="4"/>
      <c r="I1334"/>
    </row>
    <row r="1335" spans="2:9" x14ac:dyDescent="0.2">
      <c r="B1335" s="1"/>
      <c r="C1335" s="1"/>
      <c r="D1335" s="1"/>
      <c r="E1335" s="2"/>
      <c r="F1335" s="1"/>
      <c r="G1335" s="3"/>
      <c r="H1335" s="4"/>
      <c r="I1335"/>
    </row>
    <row r="1336" spans="2:9" x14ac:dyDescent="0.2">
      <c r="B1336" s="1"/>
      <c r="C1336" s="1"/>
      <c r="D1336" s="1"/>
      <c r="E1336" s="2"/>
      <c r="F1336" s="1"/>
      <c r="G1336" s="3"/>
      <c r="H1336" s="4"/>
      <c r="I1336"/>
    </row>
    <row r="1337" spans="2:9" x14ac:dyDescent="0.2">
      <c r="B1337" s="1"/>
      <c r="C1337" s="1"/>
      <c r="D1337" s="1"/>
      <c r="E1337" s="2"/>
      <c r="F1337" s="1"/>
      <c r="G1337" s="3"/>
      <c r="H1337" s="4"/>
      <c r="I1337"/>
    </row>
    <row r="1338" spans="2:9" x14ac:dyDescent="0.2">
      <c r="B1338" s="1"/>
      <c r="C1338" s="1"/>
      <c r="D1338" s="1"/>
      <c r="E1338" s="2"/>
      <c r="F1338" s="1"/>
      <c r="G1338" s="3"/>
      <c r="H1338" s="4"/>
      <c r="I1338"/>
    </row>
    <row r="1339" spans="2:9" x14ac:dyDescent="0.2">
      <c r="B1339" s="1"/>
      <c r="C1339" s="1"/>
      <c r="D1339" s="1"/>
      <c r="E1339" s="2"/>
      <c r="F1339" s="1"/>
      <c r="G1339" s="3"/>
      <c r="H1339" s="4"/>
      <c r="I1339"/>
    </row>
    <row r="1340" spans="2:9" x14ac:dyDescent="0.2">
      <c r="B1340" s="1"/>
      <c r="C1340" s="1"/>
      <c r="D1340" s="1"/>
      <c r="E1340" s="2"/>
      <c r="F1340" s="1"/>
      <c r="G1340" s="3"/>
      <c r="H1340" s="4"/>
      <c r="I1340"/>
    </row>
    <row r="1341" spans="2:9" x14ac:dyDescent="0.2">
      <c r="B1341" s="1"/>
      <c r="C1341" s="1"/>
      <c r="D1341" s="1"/>
      <c r="E1341" s="2"/>
      <c r="F1341" s="1"/>
      <c r="G1341" s="3"/>
      <c r="H1341" s="4"/>
      <c r="I1341"/>
    </row>
    <row r="1342" spans="2:9" x14ac:dyDescent="0.2">
      <c r="B1342" s="1"/>
      <c r="C1342" s="1"/>
      <c r="D1342" s="1"/>
      <c r="E1342" s="2"/>
      <c r="F1342" s="1"/>
      <c r="G1342" s="3"/>
      <c r="H1342" s="4"/>
      <c r="I1342"/>
    </row>
    <row r="1343" spans="2:9" x14ac:dyDescent="0.2">
      <c r="B1343" s="1"/>
      <c r="C1343" s="1"/>
      <c r="D1343" s="1"/>
      <c r="E1343" s="2"/>
      <c r="F1343" s="1"/>
      <c r="G1343" s="3"/>
      <c r="H1343" s="4"/>
      <c r="I1343"/>
    </row>
    <row r="1344" spans="2:9" x14ac:dyDescent="0.2">
      <c r="B1344" s="1"/>
      <c r="C1344" s="1"/>
      <c r="D1344" s="1"/>
      <c r="E1344" s="2"/>
      <c r="F1344" s="1"/>
      <c r="G1344" s="3"/>
      <c r="H1344" s="4"/>
      <c r="I1344"/>
    </row>
    <row r="1345" spans="2:9" x14ac:dyDescent="0.2">
      <c r="B1345" s="1"/>
      <c r="C1345" s="1"/>
      <c r="D1345" s="1"/>
      <c r="E1345" s="2"/>
      <c r="F1345" s="1"/>
      <c r="G1345" s="3"/>
      <c r="H1345" s="4"/>
      <c r="I1345"/>
    </row>
    <row r="1346" spans="2:9" x14ac:dyDescent="0.2">
      <c r="B1346" s="1"/>
      <c r="C1346" s="1"/>
      <c r="D1346" s="1"/>
      <c r="E1346" s="2"/>
      <c r="F1346" s="1"/>
      <c r="G1346" s="3"/>
      <c r="H1346" s="4"/>
      <c r="I1346"/>
    </row>
    <row r="1347" spans="2:9" x14ac:dyDescent="0.2">
      <c r="B1347" s="1"/>
      <c r="C1347" s="1"/>
      <c r="D1347" s="1"/>
      <c r="E1347" s="2"/>
      <c r="F1347" s="1"/>
      <c r="G1347" s="3"/>
      <c r="H1347" s="4"/>
      <c r="I1347"/>
    </row>
    <row r="1348" spans="2:9" x14ac:dyDescent="0.2">
      <c r="B1348" s="1"/>
      <c r="C1348" s="1"/>
      <c r="D1348" s="1"/>
      <c r="E1348" s="2"/>
      <c r="F1348" s="1"/>
      <c r="G1348" s="3"/>
      <c r="H1348" s="4"/>
      <c r="I1348"/>
    </row>
    <row r="1349" spans="2:9" x14ac:dyDescent="0.2">
      <c r="B1349" s="1"/>
      <c r="C1349" s="1"/>
      <c r="D1349" s="1"/>
      <c r="E1349" s="2"/>
      <c r="F1349" s="1"/>
      <c r="G1349" s="3"/>
      <c r="H1349" s="4"/>
      <c r="I1349"/>
    </row>
    <row r="1350" spans="2:9" x14ac:dyDescent="0.2">
      <c r="B1350" s="1"/>
      <c r="C1350" s="1"/>
      <c r="D1350" s="1"/>
      <c r="E1350" s="2"/>
      <c r="F1350" s="1"/>
      <c r="G1350" s="3"/>
      <c r="H1350" s="4"/>
      <c r="I1350"/>
    </row>
    <row r="1351" spans="2:9" x14ac:dyDescent="0.2">
      <c r="B1351" s="1"/>
      <c r="C1351" s="1"/>
      <c r="D1351" s="1"/>
      <c r="E1351" s="2"/>
      <c r="F1351" s="1"/>
      <c r="G1351" s="3"/>
      <c r="H1351" s="4"/>
      <c r="I1351"/>
    </row>
    <row r="1352" spans="2:9" x14ac:dyDescent="0.2">
      <c r="B1352" s="1"/>
      <c r="C1352" s="1"/>
      <c r="D1352" s="1"/>
      <c r="E1352" s="2"/>
      <c r="F1352" s="1"/>
      <c r="G1352" s="3"/>
      <c r="H1352" s="4"/>
      <c r="I1352"/>
    </row>
    <row r="1353" spans="2:9" x14ac:dyDescent="0.2">
      <c r="B1353" s="1"/>
      <c r="C1353" s="1"/>
      <c r="D1353" s="1"/>
      <c r="E1353" s="2"/>
      <c r="F1353" s="1"/>
      <c r="G1353" s="3"/>
      <c r="H1353" s="4"/>
      <c r="I1353"/>
    </row>
    <row r="1354" spans="2:9" x14ac:dyDescent="0.2">
      <c r="B1354" s="1"/>
      <c r="C1354" s="1"/>
      <c r="D1354" s="1"/>
      <c r="E1354" s="2"/>
      <c r="F1354" s="1"/>
      <c r="G1354" s="3"/>
      <c r="H1354" s="4"/>
      <c r="I1354"/>
    </row>
    <row r="1355" spans="2:9" x14ac:dyDescent="0.2">
      <c r="B1355" s="1"/>
      <c r="C1355" s="1"/>
      <c r="D1355" s="1"/>
      <c r="E1355" s="2"/>
      <c r="F1355" s="1"/>
      <c r="G1355" s="3"/>
      <c r="H1355" s="4"/>
      <c r="I1355"/>
    </row>
    <row r="1356" spans="2:9" x14ac:dyDescent="0.2">
      <c r="B1356" s="1"/>
      <c r="C1356" s="1"/>
      <c r="D1356" s="1"/>
      <c r="E1356" s="2"/>
      <c r="F1356" s="1"/>
      <c r="G1356" s="3"/>
      <c r="H1356" s="4"/>
      <c r="I1356"/>
    </row>
    <row r="1357" spans="2:9" x14ac:dyDescent="0.2">
      <c r="B1357" s="1"/>
      <c r="C1357" s="1"/>
      <c r="D1357" s="1"/>
      <c r="E1357" s="2"/>
      <c r="F1357" s="1"/>
      <c r="G1357" s="3"/>
      <c r="H1357" s="4"/>
      <c r="I1357"/>
    </row>
    <row r="1358" spans="2:9" x14ac:dyDescent="0.2">
      <c r="B1358" s="1"/>
      <c r="C1358" s="1"/>
      <c r="D1358" s="1"/>
      <c r="E1358" s="2"/>
      <c r="F1358" s="1"/>
      <c r="G1358" s="3"/>
      <c r="H1358" s="4"/>
      <c r="I1358"/>
    </row>
    <row r="1359" spans="2:9" x14ac:dyDescent="0.2">
      <c r="B1359" s="1"/>
      <c r="C1359" s="1"/>
      <c r="D1359" s="1"/>
      <c r="E1359" s="2"/>
      <c r="F1359" s="1"/>
      <c r="G1359" s="3"/>
      <c r="H1359" s="4"/>
      <c r="I1359"/>
    </row>
    <row r="1360" spans="2:9" x14ac:dyDescent="0.2">
      <c r="B1360" s="1"/>
      <c r="C1360" s="1"/>
      <c r="D1360" s="1"/>
      <c r="E1360" s="2"/>
      <c r="F1360" s="1"/>
      <c r="G1360" s="3"/>
      <c r="H1360" s="4"/>
      <c r="I1360"/>
    </row>
    <row r="1361" spans="2:9" x14ac:dyDescent="0.2">
      <c r="B1361" s="1"/>
      <c r="C1361" s="1"/>
      <c r="D1361" s="1"/>
      <c r="E1361" s="2"/>
      <c r="F1361" s="1"/>
      <c r="G1361" s="3"/>
      <c r="H1361" s="4"/>
      <c r="I1361"/>
    </row>
    <row r="1362" spans="2:9" x14ac:dyDescent="0.2">
      <c r="B1362" s="1"/>
      <c r="C1362" s="1"/>
      <c r="D1362" s="1"/>
      <c r="E1362" s="2"/>
      <c r="F1362" s="1"/>
      <c r="G1362" s="3"/>
      <c r="H1362" s="4"/>
      <c r="I1362"/>
    </row>
    <row r="1363" spans="2:9" x14ac:dyDescent="0.2">
      <c r="B1363" s="1"/>
      <c r="C1363" s="1"/>
      <c r="D1363" s="1"/>
      <c r="E1363" s="2"/>
      <c r="F1363" s="1"/>
      <c r="G1363" s="3"/>
      <c r="H1363" s="4"/>
      <c r="I1363"/>
    </row>
    <row r="1364" spans="2:9" x14ac:dyDescent="0.2">
      <c r="B1364" s="1"/>
      <c r="C1364" s="1"/>
      <c r="D1364" s="1"/>
      <c r="E1364" s="2"/>
      <c r="F1364" s="1"/>
      <c r="G1364" s="3"/>
      <c r="H1364" s="4"/>
      <c r="I1364"/>
    </row>
    <row r="1365" spans="2:9" x14ac:dyDescent="0.2">
      <c r="B1365" s="1"/>
      <c r="C1365" s="1"/>
      <c r="D1365" s="1"/>
      <c r="E1365" s="2"/>
      <c r="F1365" s="1"/>
      <c r="G1365" s="3"/>
      <c r="H1365" s="4"/>
      <c r="I1365"/>
    </row>
    <row r="1366" spans="2:9" x14ac:dyDescent="0.2">
      <c r="B1366" s="1"/>
      <c r="C1366" s="1"/>
      <c r="D1366" s="1"/>
      <c r="E1366" s="2"/>
      <c r="F1366" s="1"/>
      <c r="G1366" s="3"/>
      <c r="H1366" s="4"/>
      <c r="I1366"/>
    </row>
    <row r="1367" spans="2:9" x14ac:dyDescent="0.2">
      <c r="B1367" s="1"/>
      <c r="C1367" s="1"/>
      <c r="D1367" s="1"/>
      <c r="E1367" s="2"/>
      <c r="F1367" s="1"/>
      <c r="G1367" s="3"/>
      <c r="H1367" s="4"/>
      <c r="I1367"/>
    </row>
    <row r="1368" spans="2:9" x14ac:dyDescent="0.2">
      <c r="B1368" s="1"/>
      <c r="C1368" s="1"/>
      <c r="D1368" s="1"/>
      <c r="E1368" s="2"/>
      <c r="F1368" s="1"/>
      <c r="G1368" s="3"/>
      <c r="H1368" s="4"/>
      <c r="I1368"/>
    </row>
    <row r="1369" spans="2:9" x14ac:dyDescent="0.2">
      <c r="B1369" s="1"/>
      <c r="C1369" s="1"/>
      <c r="D1369" s="1"/>
      <c r="E1369" s="2"/>
      <c r="F1369" s="1"/>
      <c r="G1369" s="3"/>
      <c r="H1369" s="4"/>
      <c r="I1369"/>
    </row>
    <row r="1370" spans="2:9" x14ac:dyDescent="0.2">
      <c r="B1370" s="1"/>
      <c r="C1370" s="1"/>
      <c r="D1370" s="1"/>
      <c r="E1370" s="2"/>
      <c r="F1370" s="1"/>
      <c r="G1370" s="3"/>
      <c r="H1370" s="4"/>
      <c r="I1370"/>
    </row>
    <row r="1371" spans="2:9" x14ac:dyDescent="0.2">
      <c r="B1371" s="1"/>
      <c r="C1371" s="1"/>
      <c r="D1371" s="1"/>
      <c r="E1371" s="2"/>
      <c r="F1371" s="1"/>
      <c r="G1371" s="3"/>
      <c r="H1371" s="4"/>
      <c r="I1371"/>
    </row>
    <row r="1372" spans="2:9" x14ac:dyDescent="0.2">
      <c r="B1372" s="1"/>
      <c r="C1372" s="1"/>
      <c r="D1372" s="1"/>
      <c r="E1372" s="2"/>
      <c r="F1372" s="1"/>
      <c r="G1372" s="3"/>
      <c r="H1372" s="4"/>
      <c r="I1372"/>
    </row>
    <row r="1373" spans="2:9" x14ac:dyDescent="0.2">
      <c r="B1373" s="1"/>
      <c r="C1373" s="1"/>
      <c r="D1373" s="1"/>
      <c r="E1373" s="2"/>
      <c r="F1373" s="1"/>
      <c r="G1373" s="3"/>
      <c r="H1373" s="4"/>
      <c r="I1373"/>
    </row>
    <row r="1374" spans="2:9" x14ac:dyDescent="0.2">
      <c r="B1374" s="1"/>
      <c r="C1374" s="1"/>
      <c r="D1374" s="1"/>
      <c r="E1374" s="2"/>
      <c r="F1374" s="1"/>
      <c r="G1374" s="3"/>
      <c r="H1374" s="4"/>
      <c r="I1374"/>
    </row>
    <row r="1375" spans="2:9" x14ac:dyDescent="0.2">
      <c r="B1375" s="1"/>
      <c r="C1375" s="1"/>
      <c r="D1375" s="1"/>
      <c r="E1375" s="2"/>
      <c r="F1375" s="1"/>
      <c r="G1375" s="3"/>
      <c r="H1375" s="4"/>
      <c r="I1375"/>
    </row>
    <row r="1376" spans="2:9" x14ac:dyDescent="0.2">
      <c r="B1376" s="1"/>
      <c r="C1376" s="1"/>
      <c r="D1376" s="1"/>
      <c r="E1376" s="2"/>
      <c r="F1376" s="1"/>
      <c r="G1376" s="3"/>
      <c r="H1376" s="4"/>
      <c r="I1376"/>
    </row>
    <row r="1377" spans="2:9" x14ac:dyDescent="0.2">
      <c r="B1377" s="1"/>
      <c r="C1377" s="1"/>
      <c r="D1377" s="1"/>
      <c r="E1377" s="2"/>
      <c r="F1377" s="1"/>
      <c r="G1377" s="3"/>
      <c r="H1377" s="4"/>
      <c r="I1377"/>
    </row>
    <row r="1378" spans="2:9" x14ac:dyDescent="0.2">
      <c r="B1378" s="1"/>
      <c r="C1378" s="1"/>
      <c r="D1378" s="1"/>
      <c r="E1378" s="2"/>
      <c r="F1378" s="1"/>
      <c r="G1378" s="3"/>
      <c r="H1378" s="4"/>
      <c r="I1378"/>
    </row>
    <row r="1379" spans="2:9" x14ac:dyDescent="0.2">
      <c r="B1379" s="1"/>
      <c r="C1379" s="1"/>
      <c r="D1379" s="1"/>
      <c r="E1379" s="2"/>
      <c r="F1379" s="1"/>
      <c r="G1379" s="3"/>
      <c r="H1379" s="4"/>
      <c r="I1379"/>
    </row>
    <row r="1380" spans="2:9" x14ac:dyDescent="0.2">
      <c r="B1380" s="1"/>
      <c r="C1380" s="1"/>
      <c r="D1380" s="1"/>
      <c r="E1380" s="2"/>
      <c r="F1380" s="1"/>
      <c r="G1380" s="3"/>
      <c r="H1380" s="4"/>
      <c r="I1380"/>
    </row>
    <row r="1381" spans="2:9" x14ac:dyDescent="0.2">
      <c r="B1381" s="1"/>
      <c r="C1381" s="1"/>
      <c r="D1381" s="1"/>
      <c r="E1381" s="2"/>
      <c r="F1381" s="1"/>
      <c r="G1381" s="3"/>
      <c r="H1381" s="4"/>
      <c r="I1381"/>
    </row>
    <row r="1382" spans="2:9" x14ac:dyDescent="0.2">
      <c r="B1382" s="1"/>
      <c r="C1382" s="1"/>
      <c r="D1382" s="1"/>
      <c r="E1382" s="2"/>
      <c r="F1382" s="1"/>
      <c r="G1382" s="3"/>
      <c r="H1382" s="4"/>
      <c r="I1382"/>
    </row>
    <row r="1383" spans="2:9" x14ac:dyDescent="0.2">
      <c r="B1383" s="1"/>
      <c r="C1383" s="1"/>
      <c r="D1383" s="1"/>
      <c r="E1383" s="2"/>
      <c r="F1383" s="1"/>
      <c r="G1383" s="3"/>
      <c r="H1383" s="4"/>
      <c r="I1383"/>
    </row>
    <row r="1384" spans="2:9" x14ac:dyDescent="0.2">
      <c r="B1384" s="1"/>
      <c r="C1384" s="1"/>
      <c r="D1384" s="1"/>
      <c r="E1384" s="2"/>
      <c r="F1384" s="1"/>
      <c r="G1384" s="3"/>
      <c r="H1384" s="4"/>
      <c r="I1384"/>
    </row>
    <row r="1385" spans="2:9" x14ac:dyDescent="0.2">
      <c r="B1385" s="1"/>
      <c r="C1385" s="1"/>
      <c r="D1385" s="1"/>
      <c r="E1385" s="2"/>
      <c r="F1385" s="1"/>
      <c r="G1385" s="3"/>
      <c r="H1385" s="4"/>
      <c r="I1385"/>
    </row>
    <row r="1386" spans="2:9" x14ac:dyDescent="0.2">
      <c r="B1386" s="1"/>
      <c r="C1386" s="1"/>
      <c r="D1386" s="1"/>
      <c r="E1386" s="2"/>
      <c r="F1386" s="1"/>
      <c r="G1386" s="3"/>
      <c r="H1386" s="4"/>
      <c r="I1386"/>
    </row>
    <row r="1387" spans="2:9" x14ac:dyDescent="0.2">
      <c r="B1387" s="1"/>
      <c r="C1387" s="1"/>
      <c r="D1387" s="1"/>
      <c r="E1387" s="2"/>
      <c r="F1387" s="1"/>
      <c r="G1387" s="3"/>
      <c r="H1387" s="4"/>
      <c r="I1387"/>
    </row>
    <row r="1388" spans="2:9" x14ac:dyDescent="0.2">
      <c r="B1388" s="1"/>
      <c r="C1388" s="1"/>
      <c r="D1388" s="1"/>
      <c r="E1388" s="2"/>
      <c r="F1388" s="1"/>
      <c r="G1388" s="3"/>
      <c r="H1388" s="4"/>
      <c r="I1388"/>
    </row>
    <row r="1389" spans="2:9" x14ac:dyDescent="0.2">
      <c r="B1389" s="1"/>
      <c r="C1389" s="1"/>
      <c r="D1389" s="1"/>
      <c r="E1389" s="2"/>
      <c r="F1389" s="1"/>
      <c r="G1389" s="3"/>
      <c r="H1389" s="4"/>
      <c r="I1389"/>
    </row>
    <row r="1390" spans="2:9" x14ac:dyDescent="0.2">
      <c r="B1390" s="1"/>
      <c r="C1390" s="1"/>
      <c r="D1390" s="1"/>
      <c r="E1390" s="2"/>
      <c r="F1390" s="1"/>
      <c r="G1390" s="3"/>
      <c r="H1390" s="4"/>
      <c r="I1390"/>
    </row>
    <row r="1391" spans="2:9" x14ac:dyDescent="0.2">
      <c r="B1391" s="1"/>
      <c r="C1391" s="1"/>
      <c r="D1391" s="1"/>
      <c r="E1391" s="2"/>
      <c r="F1391" s="1"/>
      <c r="G1391" s="3"/>
      <c r="H1391" s="4"/>
      <c r="I1391"/>
    </row>
    <row r="1392" spans="2:9" x14ac:dyDescent="0.2">
      <c r="B1392" s="1"/>
      <c r="C1392" s="1"/>
      <c r="D1392" s="1"/>
      <c r="E1392" s="2"/>
      <c r="F1392" s="1"/>
      <c r="G1392" s="3"/>
      <c r="H1392" s="4"/>
      <c r="I1392"/>
    </row>
    <row r="1393" spans="2:9" x14ac:dyDescent="0.2">
      <c r="B1393" s="1"/>
      <c r="C1393" s="1"/>
      <c r="D1393" s="1"/>
      <c r="E1393" s="2"/>
      <c r="F1393" s="1"/>
      <c r="G1393" s="3"/>
      <c r="H1393" s="4"/>
      <c r="I1393"/>
    </row>
    <row r="1394" spans="2:9" x14ac:dyDescent="0.2">
      <c r="B1394" s="1"/>
      <c r="C1394" s="1"/>
      <c r="D1394" s="1"/>
      <c r="E1394" s="2"/>
      <c r="F1394" s="1"/>
      <c r="G1394" s="3"/>
      <c r="H1394" s="4"/>
      <c r="I1394"/>
    </row>
    <row r="1395" spans="2:9" x14ac:dyDescent="0.2">
      <c r="B1395" s="1"/>
      <c r="C1395" s="1"/>
      <c r="D1395" s="1"/>
      <c r="E1395" s="2"/>
      <c r="F1395" s="1"/>
      <c r="G1395" s="3"/>
      <c r="H1395" s="4"/>
      <c r="I1395"/>
    </row>
    <row r="1396" spans="2:9" x14ac:dyDescent="0.2">
      <c r="B1396" s="1"/>
      <c r="C1396" s="1"/>
      <c r="D1396" s="1"/>
      <c r="E1396" s="2"/>
      <c r="F1396" s="1"/>
      <c r="G1396" s="3"/>
      <c r="H1396" s="4"/>
      <c r="I1396"/>
    </row>
    <row r="1397" spans="2:9" x14ac:dyDescent="0.2">
      <c r="B1397" s="1"/>
      <c r="C1397" s="1"/>
      <c r="D1397" s="1"/>
      <c r="E1397" s="2"/>
      <c r="F1397" s="1"/>
      <c r="G1397" s="3"/>
      <c r="H1397" s="4"/>
      <c r="I1397"/>
    </row>
    <row r="1398" spans="2:9" x14ac:dyDescent="0.2">
      <c r="B1398" s="1"/>
      <c r="C1398" s="1"/>
      <c r="D1398" s="1"/>
      <c r="E1398" s="2"/>
      <c r="F1398" s="1"/>
      <c r="G1398" s="3"/>
      <c r="H1398" s="4"/>
      <c r="I1398"/>
    </row>
    <row r="1399" spans="2:9" x14ac:dyDescent="0.2">
      <c r="B1399" s="1"/>
      <c r="C1399" s="1"/>
      <c r="D1399" s="1"/>
      <c r="E1399" s="2"/>
      <c r="F1399" s="1"/>
      <c r="G1399" s="3"/>
      <c r="H1399" s="4"/>
      <c r="I1399"/>
    </row>
    <row r="1400" spans="2:9" x14ac:dyDescent="0.2">
      <c r="B1400" s="1"/>
      <c r="C1400" s="1"/>
      <c r="D1400" s="1"/>
      <c r="E1400" s="2"/>
      <c r="F1400" s="1"/>
      <c r="G1400" s="3"/>
      <c r="H1400" s="4"/>
      <c r="I1400"/>
    </row>
    <row r="1401" spans="2:9" x14ac:dyDescent="0.2">
      <c r="B1401" s="1"/>
      <c r="C1401" s="1"/>
      <c r="D1401" s="1"/>
      <c r="E1401" s="2"/>
      <c r="F1401" s="1"/>
      <c r="G1401" s="3"/>
      <c r="H1401" s="4"/>
      <c r="I1401"/>
    </row>
    <row r="1402" spans="2:9" x14ac:dyDescent="0.2">
      <c r="B1402" s="1"/>
      <c r="C1402" s="1"/>
      <c r="D1402" s="1"/>
      <c r="E1402" s="2"/>
      <c r="F1402" s="1"/>
      <c r="G1402" s="3"/>
      <c r="H1402" s="4"/>
      <c r="I1402"/>
    </row>
    <row r="1403" spans="2:9" x14ac:dyDescent="0.2">
      <c r="B1403" s="1"/>
      <c r="C1403" s="1"/>
      <c r="D1403" s="1"/>
      <c r="E1403" s="2"/>
      <c r="F1403" s="1"/>
      <c r="G1403" s="3"/>
      <c r="H1403" s="4"/>
      <c r="I1403"/>
    </row>
    <row r="1404" spans="2:9" x14ac:dyDescent="0.2">
      <c r="B1404" s="1"/>
      <c r="C1404" s="1"/>
      <c r="D1404" s="1"/>
      <c r="E1404" s="2"/>
      <c r="F1404" s="1"/>
      <c r="G1404" s="3"/>
      <c r="H1404" s="4"/>
      <c r="I1404"/>
    </row>
    <row r="1405" spans="2:9" x14ac:dyDescent="0.2">
      <c r="B1405" s="1"/>
      <c r="C1405" s="1"/>
      <c r="D1405" s="1"/>
      <c r="E1405" s="2"/>
      <c r="F1405" s="1"/>
      <c r="G1405" s="3"/>
      <c r="H1405" s="4"/>
      <c r="I1405"/>
    </row>
    <row r="1406" spans="2:9" x14ac:dyDescent="0.2">
      <c r="B1406" s="1"/>
      <c r="C1406" s="1"/>
      <c r="D1406" s="1"/>
      <c r="E1406" s="2"/>
      <c r="F1406" s="1"/>
      <c r="G1406" s="3"/>
      <c r="H1406" s="4"/>
      <c r="I1406"/>
    </row>
    <row r="1407" spans="2:9" x14ac:dyDescent="0.2">
      <c r="B1407" s="1"/>
      <c r="C1407" s="1"/>
      <c r="D1407" s="1"/>
      <c r="E1407" s="2"/>
      <c r="F1407" s="1"/>
      <c r="G1407" s="3"/>
      <c r="H1407" s="4"/>
      <c r="I1407"/>
    </row>
    <row r="1408" spans="2:9" x14ac:dyDescent="0.2">
      <c r="B1408" s="1"/>
      <c r="C1408" s="1"/>
      <c r="D1408" s="1"/>
      <c r="E1408" s="2"/>
      <c r="F1408" s="1"/>
      <c r="G1408" s="3"/>
      <c r="H1408" s="4"/>
      <c r="I1408"/>
    </row>
    <row r="1409" spans="2:9" x14ac:dyDescent="0.2">
      <c r="B1409" s="1"/>
      <c r="C1409" s="1"/>
      <c r="D1409" s="1"/>
      <c r="E1409" s="2"/>
      <c r="F1409" s="1"/>
      <c r="G1409" s="3"/>
      <c r="H1409" s="4"/>
      <c r="I1409"/>
    </row>
    <row r="1410" spans="2:9" x14ac:dyDescent="0.2">
      <c r="B1410" s="1"/>
      <c r="C1410" s="1"/>
      <c r="D1410" s="1"/>
      <c r="E1410" s="2"/>
      <c r="F1410" s="1"/>
      <c r="G1410" s="3"/>
      <c r="H1410" s="4"/>
      <c r="I1410"/>
    </row>
    <row r="1411" spans="2:9" x14ac:dyDescent="0.2">
      <c r="B1411" s="1"/>
      <c r="C1411" s="1"/>
      <c r="D1411" s="1"/>
      <c r="E1411" s="2"/>
      <c r="F1411" s="1"/>
      <c r="G1411" s="3"/>
      <c r="H1411" s="4"/>
      <c r="I1411"/>
    </row>
    <row r="1412" spans="2:9" x14ac:dyDescent="0.2">
      <c r="B1412" s="1"/>
      <c r="C1412" s="1"/>
      <c r="D1412" s="1"/>
      <c r="E1412" s="2"/>
      <c r="F1412" s="1"/>
      <c r="G1412" s="3"/>
      <c r="H1412" s="4"/>
      <c r="I1412"/>
    </row>
    <row r="1413" spans="2:9" x14ac:dyDescent="0.2">
      <c r="B1413" s="1"/>
      <c r="C1413" s="1"/>
      <c r="D1413" s="1"/>
      <c r="E1413" s="2"/>
      <c r="F1413" s="1"/>
      <c r="G1413" s="3"/>
      <c r="H1413" s="4"/>
      <c r="I1413"/>
    </row>
    <row r="1414" spans="2:9" x14ac:dyDescent="0.2">
      <c r="B1414" s="1"/>
      <c r="C1414" s="1"/>
      <c r="D1414" s="1"/>
      <c r="E1414" s="2"/>
      <c r="F1414" s="1"/>
      <c r="G1414" s="3"/>
      <c r="H1414" s="4"/>
      <c r="I1414"/>
    </row>
    <row r="1415" spans="2:9" x14ac:dyDescent="0.2">
      <c r="B1415" s="1"/>
      <c r="C1415" s="1"/>
      <c r="D1415" s="1"/>
      <c r="E1415" s="2"/>
      <c r="F1415" s="1"/>
      <c r="G1415" s="3"/>
      <c r="H1415" s="4"/>
      <c r="I1415"/>
    </row>
    <row r="1416" spans="2:9" x14ac:dyDescent="0.2">
      <c r="B1416" s="1"/>
      <c r="C1416" s="1"/>
      <c r="D1416" s="1"/>
      <c r="E1416" s="2"/>
      <c r="F1416" s="1"/>
      <c r="G1416" s="3"/>
      <c r="H1416" s="4"/>
      <c r="I1416"/>
    </row>
    <row r="1417" spans="2:9" x14ac:dyDescent="0.2">
      <c r="B1417" s="1"/>
      <c r="C1417" s="1"/>
      <c r="D1417" s="1"/>
      <c r="E1417" s="2"/>
      <c r="F1417" s="1"/>
      <c r="G1417" s="3"/>
      <c r="H1417" s="4"/>
      <c r="I1417"/>
    </row>
    <row r="1418" spans="2:9" x14ac:dyDescent="0.2">
      <c r="B1418" s="1"/>
      <c r="C1418" s="1"/>
      <c r="D1418" s="1"/>
      <c r="E1418" s="2"/>
      <c r="F1418" s="1"/>
      <c r="G1418" s="3"/>
      <c r="H1418" s="4"/>
      <c r="I1418"/>
    </row>
    <row r="1419" spans="2:9" x14ac:dyDescent="0.2">
      <c r="B1419" s="1"/>
      <c r="C1419" s="1"/>
      <c r="D1419" s="1"/>
      <c r="E1419" s="2"/>
      <c r="F1419" s="1"/>
      <c r="G1419" s="3"/>
      <c r="H1419" s="4"/>
      <c r="I1419"/>
    </row>
    <row r="1420" spans="2:9" x14ac:dyDescent="0.2">
      <c r="B1420" s="1"/>
      <c r="C1420" s="1"/>
      <c r="D1420" s="1"/>
      <c r="E1420" s="2"/>
      <c r="F1420" s="1"/>
      <c r="G1420" s="3"/>
      <c r="H1420" s="4"/>
      <c r="I1420"/>
    </row>
    <row r="1421" spans="2:9" x14ac:dyDescent="0.2">
      <c r="B1421" s="1"/>
      <c r="C1421" s="1"/>
      <c r="D1421" s="1"/>
      <c r="E1421" s="2"/>
      <c r="F1421" s="1"/>
      <c r="G1421" s="3"/>
      <c r="H1421" s="4"/>
      <c r="I1421"/>
    </row>
    <row r="1422" spans="2:9" x14ac:dyDescent="0.2">
      <c r="B1422" s="1"/>
      <c r="C1422" s="1"/>
      <c r="D1422" s="1"/>
      <c r="E1422" s="2"/>
      <c r="F1422" s="1"/>
      <c r="G1422" s="3"/>
      <c r="H1422" s="4"/>
      <c r="I1422"/>
    </row>
    <row r="1423" spans="2:9" x14ac:dyDescent="0.2">
      <c r="B1423" s="1"/>
      <c r="C1423" s="1"/>
      <c r="D1423" s="1"/>
      <c r="E1423" s="2"/>
      <c r="F1423" s="1"/>
      <c r="G1423" s="3"/>
      <c r="H1423" s="4"/>
      <c r="I1423"/>
    </row>
    <row r="1424" spans="2:9" x14ac:dyDescent="0.2">
      <c r="B1424" s="1"/>
      <c r="C1424" s="1"/>
      <c r="D1424" s="1"/>
      <c r="E1424" s="2"/>
      <c r="F1424" s="1"/>
      <c r="G1424" s="3"/>
      <c r="H1424" s="4"/>
      <c r="I1424"/>
    </row>
    <row r="1425" spans="2:9" x14ac:dyDescent="0.2">
      <c r="B1425" s="1"/>
      <c r="C1425" s="1"/>
      <c r="D1425" s="1"/>
      <c r="E1425" s="2"/>
      <c r="F1425" s="1"/>
      <c r="G1425" s="3"/>
      <c r="H1425" s="4"/>
      <c r="I1425"/>
    </row>
    <row r="1426" spans="2:9" x14ac:dyDescent="0.2">
      <c r="B1426" s="1"/>
      <c r="C1426" s="1"/>
      <c r="D1426" s="1"/>
      <c r="E1426" s="2"/>
      <c r="F1426" s="1"/>
      <c r="G1426" s="3"/>
      <c r="H1426" s="4"/>
      <c r="I1426"/>
    </row>
    <row r="1427" spans="2:9" x14ac:dyDescent="0.2">
      <c r="B1427" s="1"/>
      <c r="C1427" s="1"/>
      <c r="D1427" s="1"/>
      <c r="E1427" s="2"/>
      <c r="F1427" s="1"/>
      <c r="G1427" s="3"/>
      <c r="H1427" s="4"/>
      <c r="I1427"/>
    </row>
    <row r="1428" spans="2:9" x14ac:dyDescent="0.2">
      <c r="B1428" s="1"/>
      <c r="C1428" s="1"/>
      <c r="D1428" s="1"/>
      <c r="E1428" s="2"/>
      <c r="F1428" s="1"/>
      <c r="G1428" s="3"/>
      <c r="H1428" s="4"/>
      <c r="I1428"/>
    </row>
    <row r="1429" spans="2:9" x14ac:dyDescent="0.2">
      <c r="B1429" s="1"/>
      <c r="C1429" s="1"/>
      <c r="D1429" s="1"/>
      <c r="E1429" s="2"/>
      <c r="F1429" s="1"/>
      <c r="G1429" s="3"/>
      <c r="H1429" s="4"/>
      <c r="I1429"/>
    </row>
    <row r="1430" spans="2:9" x14ac:dyDescent="0.2">
      <c r="B1430" s="1"/>
      <c r="C1430" s="1"/>
      <c r="D1430" s="1"/>
      <c r="E1430" s="2"/>
      <c r="F1430" s="1"/>
      <c r="G1430" s="3"/>
      <c r="H1430" s="4"/>
      <c r="I1430"/>
    </row>
    <row r="1431" spans="2:9" x14ac:dyDescent="0.2">
      <c r="B1431" s="1"/>
      <c r="C1431" s="1"/>
      <c r="D1431" s="1"/>
      <c r="E1431" s="2"/>
      <c r="F1431" s="1"/>
      <c r="G1431" s="3"/>
      <c r="H1431" s="4"/>
      <c r="I1431"/>
    </row>
    <row r="1432" spans="2:9" x14ac:dyDescent="0.2">
      <c r="B1432" s="1"/>
      <c r="C1432" s="1"/>
      <c r="D1432" s="1"/>
      <c r="E1432" s="2"/>
      <c r="F1432" s="1"/>
      <c r="G1432" s="3"/>
      <c r="H1432" s="4"/>
      <c r="I1432"/>
    </row>
    <row r="1433" spans="2:9" x14ac:dyDescent="0.2">
      <c r="B1433" s="1"/>
      <c r="C1433" s="1"/>
      <c r="D1433" s="1"/>
      <c r="E1433" s="2"/>
      <c r="F1433" s="1"/>
      <c r="G1433" s="3"/>
      <c r="H1433" s="4"/>
      <c r="I1433"/>
    </row>
    <row r="1434" spans="2:9" x14ac:dyDescent="0.2">
      <c r="B1434" s="1"/>
      <c r="C1434" s="1"/>
      <c r="D1434" s="1"/>
      <c r="E1434" s="2"/>
      <c r="F1434" s="1"/>
      <c r="G1434" s="3"/>
      <c r="H1434" s="4"/>
      <c r="I1434"/>
    </row>
    <row r="1435" spans="2:9" x14ac:dyDescent="0.2">
      <c r="B1435" s="1"/>
      <c r="C1435" s="1"/>
      <c r="D1435" s="1"/>
      <c r="E1435" s="2"/>
      <c r="F1435" s="1"/>
      <c r="G1435" s="3"/>
      <c r="H1435" s="4"/>
      <c r="I1435"/>
    </row>
    <row r="1436" spans="2:9" x14ac:dyDescent="0.2">
      <c r="B1436" s="1"/>
      <c r="C1436" s="1"/>
      <c r="D1436" s="1"/>
      <c r="E1436" s="2"/>
      <c r="F1436" s="1"/>
      <c r="G1436" s="3"/>
      <c r="H1436" s="4"/>
      <c r="I1436"/>
    </row>
    <row r="1437" spans="2:9" x14ac:dyDescent="0.2">
      <c r="B1437" s="1"/>
      <c r="C1437" s="1"/>
      <c r="D1437" s="1"/>
      <c r="E1437" s="2"/>
      <c r="F1437" s="1"/>
      <c r="G1437" s="3"/>
      <c r="H1437" s="4"/>
      <c r="I1437"/>
    </row>
    <row r="1438" spans="2:9" x14ac:dyDescent="0.2">
      <c r="B1438" s="1"/>
      <c r="C1438" s="1"/>
      <c r="D1438" s="1"/>
      <c r="E1438" s="2"/>
      <c r="F1438" s="1"/>
      <c r="G1438" s="3"/>
      <c r="H1438" s="4"/>
      <c r="I1438"/>
    </row>
    <row r="1439" spans="2:9" x14ac:dyDescent="0.2">
      <c r="B1439" s="1"/>
      <c r="C1439" s="1"/>
      <c r="D1439" s="1"/>
      <c r="E1439" s="2"/>
      <c r="F1439" s="1"/>
      <c r="G1439" s="3"/>
      <c r="H1439" s="4"/>
      <c r="I1439"/>
    </row>
    <row r="1440" spans="2:9" x14ac:dyDescent="0.2">
      <c r="B1440" s="1"/>
      <c r="C1440" s="1"/>
      <c r="D1440" s="1"/>
      <c r="E1440" s="2"/>
      <c r="F1440" s="1"/>
      <c r="G1440" s="3"/>
      <c r="H1440" s="4"/>
      <c r="I1440"/>
    </row>
    <row r="1441" spans="2:9" x14ac:dyDescent="0.2">
      <c r="B1441" s="1"/>
      <c r="C1441" s="1"/>
      <c r="D1441" s="1"/>
      <c r="E1441" s="2"/>
      <c r="F1441" s="1"/>
      <c r="G1441" s="3"/>
      <c r="H1441" s="4"/>
      <c r="I1441"/>
    </row>
    <row r="1442" spans="2:9" x14ac:dyDescent="0.2">
      <c r="B1442" s="1"/>
      <c r="C1442" s="1"/>
      <c r="D1442" s="1"/>
      <c r="E1442" s="2"/>
      <c r="F1442" s="1"/>
      <c r="G1442" s="3"/>
      <c r="H1442" s="4"/>
      <c r="I1442"/>
    </row>
    <row r="1443" spans="2:9" x14ac:dyDescent="0.2">
      <c r="B1443" s="1"/>
      <c r="C1443" s="1"/>
      <c r="D1443" s="1"/>
      <c r="E1443" s="2"/>
      <c r="F1443" s="1"/>
      <c r="G1443" s="3"/>
      <c r="H1443" s="4"/>
      <c r="I1443"/>
    </row>
    <row r="1444" spans="2:9" x14ac:dyDescent="0.2">
      <c r="B1444" s="1"/>
      <c r="C1444" s="1"/>
      <c r="D1444" s="1"/>
      <c r="E1444" s="2"/>
      <c r="F1444" s="1"/>
      <c r="G1444" s="3"/>
      <c r="H1444" s="4"/>
      <c r="I1444"/>
    </row>
    <row r="1445" spans="2:9" x14ac:dyDescent="0.2">
      <c r="B1445" s="1"/>
      <c r="C1445" s="1"/>
      <c r="D1445" s="1"/>
      <c r="E1445" s="2"/>
      <c r="F1445" s="1"/>
      <c r="G1445" s="3"/>
      <c r="H1445" s="4"/>
      <c r="I1445"/>
    </row>
    <row r="1446" spans="2:9" x14ac:dyDescent="0.2">
      <c r="B1446" s="1"/>
      <c r="C1446" s="1"/>
      <c r="D1446" s="1"/>
      <c r="E1446" s="2"/>
      <c r="F1446" s="1"/>
      <c r="G1446" s="3"/>
      <c r="H1446" s="4"/>
      <c r="I1446"/>
    </row>
    <row r="1447" spans="2:9" x14ac:dyDescent="0.2">
      <c r="B1447" s="1"/>
      <c r="C1447" s="1"/>
      <c r="D1447" s="1"/>
      <c r="E1447" s="2"/>
      <c r="F1447" s="1"/>
      <c r="G1447" s="3"/>
      <c r="H1447" s="4"/>
      <c r="I1447"/>
    </row>
    <row r="1448" spans="2:9" x14ac:dyDescent="0.2">
      <c r="B1448" s="1"/>
      <c r="C1448" s="1"/>
      <c r="D1448" s="1"/>
      <c r="E1448" s="2"/>
      <c r="F1448" s="1"/>
      <c r="G1448" s="3"/>
      <c r="H1448" s="4"/>
      <c r="I1448"/>
    </row>
    <row r="1449" spans="2:9" x14ac:dyDescent="0.2">
      <c r="B1449" s="1"/>
      <c r="C1449" s="1"/>
      <c r="D1449" s="1"/>
      <c r="E1449" s="2"/>
      <c r="F1449" s="1"/>
      <c r="G1449" s="3"/>
      <c r="H1449" s="4"/>
      <c r="I1449"/>
    </row>
    <row r="1450" spans="2:9" x14ac:dyDescent="0.2">
      <c r="B1450" s="1"/>
      <c r="C1450" s="1"/>
      <c r="D1450" s="1"/>
      <c r="E1450" s="2"/>
      <c r="F1450" s="1"/>
      <c r="G1450" s="3"/>
      <c r="H1450" s="4"/>
      <c r="I1450"/>
    </row>
    <row r="1451" spans="2:9" x14ac:dyDescent="0.2">
      <c r="B1451" s="1"/>
      <c r="C1451" s="1"/>
      <c r="D1451" s="1"/>
      <c r="E1451" s="2"/>
      <c r="F1451" s="1"/>
      <c r="G1451" s="3"/>
      <c r="H1451" s="4"/>
      <c r="I1451"/>
    </row>
    <row r="1452" spans="2:9" x14ac:dyDescent="0.2">
      <c r="B1452" s="1"/>
      <c r="C1452" s="1"/>
      <c r="D1452" s="1"/>
      <c r="E1452" s="2"/>
      <c r="F1452" s="1"/>
      <c r="G1452" s="3"/>
      <c r="H1452" s="4"/>
      <c r="I1452"/>
    </row>
    <row r="1453" spans="2:9" x14ac:dyDescent="0.2">
      <c r="B1453" s="1"/>
      <c r="C1453" s="1"/>
      <c r="D1453" s="1"/>
      <c r="E1453" s="2"/>
      <c r="F1453" s="1"/>
      <c r="G1453" s="3"/>
      <c r="H1453" s="4"/>
      <c r="I1453"/>
    </row>
    <row r="1454" spans="2:9" x14ac:dyDescent="0.2">
      <c r="B1454" s="1"/>
      <c r="C1454" s="1"/>
      <c r="D1454" s="1"/>
      <c r="E1454" s="2"/>
      <c r="F1454" s="1"/>
      <c r="G1454" s="3"/>
      <c r="H1454" s="4"/>
      <c r="I1454"/>
    </row>
    <row r="1455" spans="2:9" x14ac:dyDescent="0.2">
      <c r="B1455" s="1"/>
      <c r="C1455" s="1"/>
      <c r="D1455" s="1"/>
      <c r="E1455" s="2"/>
      <c r="F1455" s="1"/>
      <c r="G1455" s="3"/>
      <c r="H1455" s="4"/>
      <c r="I1455"/>
    </row>
    <row r="1456" spans="2:9" x14ac:dyDescent="0.2">
      <c r="B1456" s="1"/>
      <c r="C1456" s="1"/>
      <c r="D1456" s="1"/>
      <c r="E1456" s="2"/>
      <c r="F1456" s="1"/>
      <c r="G1456" s="3"/>
      <c r="H1456" s="4"/>
      <c r="I1456"/>
    </row>
    <row r="1457" spans="2:9" x14ac:dyDescent="0.2">
      <c r="B1457" s="1"/>
      <c r="C1457" s="1"/>
      <c r="D1457" s="1"/>
      <c r="E1457" s="2"/>
      <c r="F1457" s="1"/>
      <c r="G1457" s="3"/>
      <c r="H1457" s="4"/>
      <c r="I1457"/>
    </row>
    <row r="1458" spans="2:9" x14ac:dyDescent="0.2">
      <c r="B1458" s="1"/>
      <c r="C1458" s="1"/>
      <c r="D1458" s="1"/>
      <c r="E1458" s="2"/>
      <c r="F1458" s="1"/>
      <c r="G1458" s="3"/>
      <c r="H1458" s="4"/>
      <c r="I1458"/>
    </row>
    <row r="1459" spans="2:9" x14ac:dyDescent="0.2">
      <c r="B1459" s="1"/>
      <c r="C1459" s="1"/>
      <c r="D1459" s="1"/>
      <c r="E1459" s="2"/>
      <c r="F1459" s="1"/>
      <c r="G1459" s="3"/>
      <c r="H1459" s="4"/>
      <c r="I1459"/>
    </row>
    <row r="1460" spans="2:9" x14ac:dyDescent="0.2">
      <c r="B1460" s="1"/>
      <c r="C1460" s="1"/>
      <c r="D1460" s="1"/>
      <c r="E1460" s="2"/>
      <c r="F1460" s="1"/>
      <c r="G1460" s="3"/>
      <c r="H1460" s="4"/>
      <c r="I1460"/>
    </row>
    <row r="1461" spans="2:9" x14ac:dyDescent="0.2">
      <c r="B1461" s="1"/>
      <c r="C1461" s="1"/>
      <c r="D1461" s="1"/>
      <c r="E1461" s="2"/>
      <c r="F1461" s="1"/>
      <c r="G1461" s="3"/>
      <c r="H1461" s="4"/>
      <c r="I1461"/>
    </row>
    <row r="1462" spans="2:9" x14ac:dyDescent="0.2">
      <c r="B1462" s="1"/>
      <c r="C1462" s="1"/>
      <c r="D1462" s="1"/>
      <c r="E1462" s="2"/>
      <c r="F1462" s="1"/>
      <c r="G1462" s="3"/>
      <c r="H1462" s="4"/>
      <c r="I1462"/>
    </row>
    <row r="1463" spans="2:9" x14ac:dyDescent="0.2">
      <c r="B1463" s="1"/>
      <c r="C1463" s="1"/>
      <c r="D1463" s="1"/>
      <c r="E1463" s="2"/>
      <c r="F1463" s="1"/>
      <c r="G1463" s="3"/>
      <c r="H1463" s="4"/>
      <c r="I1463"/>
    </row>
    <row r="1464" spans="2:9" x14ac:dyDescent="0.2">
      <c r="B1464" s="1"/>
      <c r="C1464" s="1"/>
      <c r="D1464" s="1"/>
      <c r="E1464" s="2"/>
      <c r="F1464" s="1"/>
      <c r="G1464" s="3"/>
      <c r="H1464" s="4"/>
      <c r="I1464"/>
    </row>
    <row r="1465" spans="2:9" x14ac:dyDescent="0.2">
      <c r="B1465" s="1"/>
      <c r="C1465" s="1"/>
      <c r="D1465" s="1"/>
      <c r="E1465" s="2"/>
      <c r="F1465" s="1"/>
      <c r="G1465" s="3"/>
      <c r="H1465" s="4"/>
      <c r="I1465"/>
    </row>
    <row r="1466" spans="2:9" x14ac:dyDescent="0.2">
      <c r="B1466" s="1"/>
      <c r="C1466" s="1"/>
      <c r="D1466" s="1"/>
      <c r="E1466" s="2"/>
      <c r="F1466" s="1"/>
      <c r="G1466" s="3"/>
      <c r="H1466" s="4"/>
      <c r="I1466"/>
    </row>
    <row r="1467" spans="2:9" x14ac:dyDescent="0.2">
      <c r="B1467" s="1"/>
      <c r="C1467" s="1"/>
      <c r="D1467" s="1"/>
      <c r="E1467" s="2"/>
      <c r="F1467" s="1"/>
      <c r="G1467" s="3"/>
      <c r="H1467" s="4"/>
      <c r="I1467"/>
    </row>
    <row r="1468" spans="2:9" x14ac:dyDescent="0.2">
      <c r="B1468" s="1"/>
      <c r="C1468" s="1"/>
      <c r="D1468" s="1"/>
      <c r="E1468" s="2"/>
      <c r="F1468" s="1"/>
      <c r="G1468" s="3"/>
      <c r="H1468" s="4"/>
      <c r="I1468"/>
    </row>
    <row r="1469" spans="2:9" x14ac:dyDescent="0.2">
      <c r="B1469" s="1"/>
      <c r="C1469" s="1"/>
      <c r="D1469" s="1"/>
      <c r="E1469" s="2"/>
      <c r="F1469" s="1"/>
      <c r="G1469" s="3"/>
      <c r="H1469" s="4"/>
      <c r="I1469"/>
    </row>
    <row r="1470" spans="2:9" x14ac:dyDescent="0.2">
      <c r="B1470" s="1"/>
      <c r="C1470" s="1"/>
      <c r="D1470" s="1"/>
      <c r="E1470" s="2"/>
      <c r="F1470" s="1"/>
      <c r="G1470" s="3"/>
      <c r="H1470" s="4"/>
      <c r="I1470"/>
    </row>
    <row r="1471" spans="2:9" x14ac:dyDescent="0.2">
      <c r="B1471" s="1"/>
      <c r="C1471" s="1"/>
      <c r="D1471" s="1"/>
      <c r="E1471" s="2"/>
      <c r="F1471" s="1"/>
      <c r="G1471" s="3"/>
      <c r="H1471" s="4"/>
      <c r="I1471"/>
    </row>
    <row r="1472" spans="2:9" x14ac:dyDescent="0.2">
      <c r="B1472" s="1"/>
      <c r="C1472" s="1"/>
      <c r="D1472" s="1"/>
      <c r="E1472" s="2"/>
      <c r="F1472" s="1"/>
      <c r="G1472" s="3"/>
      <c r="H1472" s="4"/>
      <c r="I1472"/>
    </row>
    <row r="1473" spans="2:9" x14ac:dyDescent="0.2">
      <c r="B1473" s="1"/>
      <c r="C1473" s="1"/>
      <c r="D1473" s="1"/>
      <c r="E1473" s="2"/>
      <c r="F1473" s="1"/>
      <c r="G1473" s="3"/>
      <c r="H1473" s="4"/>
      <c r="I1473"/>
    </row>
    <row r="1474" spans="2:9" x14ac:dyDescent="0.2">
      <c r="B1474" s="1"/>
      <c r="C1474" s="1"/>
      <c r="D1474" s="1"/>
      <c r="E1474" s="2"/>
      <c r="F1474" s="1"/>
      <c r="G1474" s="3"/>
      <c r="H1474" s="4"/>
      <c r="I1474"/>
    </row>
    <row r="1475" spans="2:9" x14ac:dyDescent="0.2">
      <c r="B1475" s="1"/>
      <c r="C1475" s="1"/>
      <c r="D1475" s="1"/>
      <c r="E1475" s="2"/>
      <c r="F1475" s="1"/>
      <c r="G1475" s="3"/>
      <c r="H1475" s="4"/>
      <c r="I1475"/>
    </row>
    <row r="1476" spans="2:9" x14ac:dyDescent="0.2">
      <c r="B1476" s="1"/>
      <c r="C1476" s="1"/>
      <c r="D1476" s="1"/>
      <c r="E1476" s="2"/>
      <c r="F1476" s="1"/>
      <c r="G1476" s="3"/>
      <c r="H1476" s="4"/>
      <c r="I1476"/>
    </row>
    <row r="1477" spans="2:9" x14ac:dyDescent="0.2">
      <c r="B1477" s="1"/>
      <c r="C1477" s="1"/>
      <c r="D1477" s="1"/>
      <c r="E1477" s="2"/>
      <c r="F1477" s="1"/>
      <c r="G1477" s="3"/>
      <c r="H1477" s="4"/>
      <c r="I1477"/>
    </row>
    <row r="1478" spans="2:9" x14ac:dyDescent="0.2">
      <c r="B1478" s="1"/>
      <c r="C1478" s="1"/>
      <c r="D1478" s="1"/>
      <c r="E1478" s="2"/>
      <c r="F1478" s="1"/>
      <c r="G1478" s="3"/>
      <c r="H1478" s="4"/>
      <c r="I1478"/>
    </row>
    <row r="1479" spans="2:9" x14ac:dyDescent="0.2">
      <c r="B1479" s="1"/>
      <c r="C1479" s="1"/>
      <c r="D1479" s="1"/>
      <c r="E1479" s="2"/>
      <c r="F1479" s="1"/>
      <c r="G1479" s="3"/>
      <c r="H1479" s="4"/>
      <c r="I1479"/>
    </row>
    <row r="1480" spans="2:9" x14ac:dyDescent="0.2">
      <c r="B1480" s="1"/>
      <c r="C1480" s="1"/>
      <c r="D1480" s="1"/>
      <c r="E1480" s="2"/>
      <c r="F1480" s="1"/>
      <c r="G1480" s="3"/>
      <c r="H1480" s="4"/>
      <c r="I1480"/>
    </row>
    <row r="1481" spans="2:9" x14ac:dyDescent="0.2">
      <c r="B1481" s="1"/>
      <c r="C1481" s="1"/>
      <c r="D1481" s="1"/>
      <c r="E1481" s="2"/>
      <c r="F1481" s="1"/>
      <c r="G1481" s="3"/>
      <c r="H1481" s="4"/>
      <c r="I1481"/>
    </row>
    <row r="1482" spans="2:9" x14ac:dyDescent="0.2">
      <c r="B1482" s="1"/>
      <c r="C1482" s="1"/>
      <c r="D1482" s="1"/>
      <c r="E1482" s="2"/>
      <c r="F1482" s="1"/>
      <c r="G1482" s="3"/>
      <c r="H1482" s="4"/>
      <c r="I1482"/>
    </row>
    <row r="1483" spans="2:9" x14ac:dyDescent="0.2">
      <c r="B1483" s="1"/>
      <c r="C1483" s="1"/>
      <c r="D1483" s="1"/>
      <c r="E1483" s="2"/>
      <c r="F1483" s="1"/>
      <c r="G1483" s="3"/>
      <c r="H1483" s="4"/>
      <c r="I1483"/>
    </row>
    <row r="1484" spans="2:9" x14ac:dyDescent="0.2">
      <c r="B1484" s="1"/>
      <c r="C1484" s="1"/>
      <c r="D1484" s="1"/>
      <c r="E1484" s="2"/>
      <c r="F1484" s="1"/>
      <c r="G1484" s="3"/>
      <c r="H1484" s="4"/>
      <c r="I1484"/>
    </row>
    <row r="1485" spans="2:9" x14ac:dyDescent="0.2">
      <c r="B1485" s="1"/>
      <c r="C1485" s="1"/>
      <c r="D1485" s="1"/>
      <c r="E1485" s="2"/>
      <c r="F1485" s="1"/>
      <c r="G1485" s="3"/>
      <c r="H1485" s="4"/>
      <c r="I1485"/>
    </row>
    <row r="1486" spans="2:9" x14ac:dyDescent="0.2">
      <c r="B1486" s="1"/>
      <c r="C1486" s="1"/>
      <c r="D1486" s="1"/>
      <c r="E1486" s="2"/>
      <c r="F1486" s="1"/>
      <c r="G1486" s="3"/>
      <c r="H1486" s="4"/>
      <c r="I1486"/>
    </row>
    <row r="1487" spans="2:9" x14ac:dyDescent="0.2">
      <c r="B1487" s="1"/>
      <c r="C1487" s="1"/>
      <c r="D1487" s="1"/>
      <c r="E1487" s="2"/>
      <c r="F1487" s="1"/>
      <c r="G1487" s="3"/>
      <c r="H1487" s="4"/>
      <c r="I1487"/>
    </row>
    <row r="1488" spans="2:9" x14ac:dyDescent="0.2">
      <c r="B1488" s="1"/>
      <c r="C1488" s="1"/>
      <c r="D1488" s="1"/>
      <c r="E1488" s="2"/>
      <c r="F1488" s="1"/>
      <c r="G1488" s="3"/>
      <c r="H1488" s="4"/>
      <c r="I1488"/>
    </row>
    <row r="1489" spans="2:9" x14ac:dyDescent="0.2">
      <c r="B1489" s="1"/>
      <c r="C1489" s="1"/>
      <c r="D1489" s="1"/>
      <c r="E1489" s="2"/>
      <c r="F1489" s="1"/>
      <c r="G1489" s="3"/>
      <c r="H1489" s="4"/>
      <c r="I1489"/>
    </row>
    <row r="1490" spans="2:9" x14ac:dyDescent="0.2">
      <c r="B1490" s="1"/>
      <c r="C1490" s="1"/>
      <c r="D1490" s="1"/>
      <c r="E1490" s="2"/>
      <c r="F1490" s="1"/>
      <c r="G1490" s="3"/>
      <c r="H1490" s="4"/>
      <c r="I1490"/>
    </row>
    <row r="1491" spans="2:9" x14ac:dyDescent="0.2">
      <c r="B1491" s="1"/>
      <c r="C1491" s="1"/>
      <c r="D1491" s="1"/>
      <c r="E1491" s="2"/>
      <c r="F1491" s="1"/>
      <c r="G1491" s="3"/>
      <c r="H1491" s="4"/>
      <c r="I1491"/>
    </row>
    <row r="1492" spans="2:9" x14ac:dyDescent="0.2">
      <c r="B1492" s="1"/>
      <c r="C1492" s="1"/>
      <c r="D1492" s="1"/>
      <c r="E1492" s="2"/>
      <c r="F1492" s="1"/>
      <c r="G1492" s="3"/>
      <c r="H1492" s="4"/>
      <c r="I1492"/>
    </row>
    <row r="1493" spans="2:9" x14ac:dyDescent="0.2">
      <c r="B1493" s="1"/>
      <c r="C1493" s="1"/>
      <c r="D1493" s="1"/>
      <c r="E1493" s="2"/>
      <c r="F1493" s="1"/>
      <c r="G1493" s="3"/>
      <c r="H1493" s="4"/>
      <c r="I1493"/>
    </row>
    <row r="1494" spans="2:9" x14ac:dyDescent="0.2">
      <c r="B1494" s="1"/>
      <c r="C1494" s="1"/>
      <c r="D1494" s="1"/>
      <c r="E1494" s="2"/>
      <c r="F1494" s="1"/>
      <c r="G1494" s="3"/>
      <c r="H1494" s="4"/>
      <c r="I1494"/>
    </row>
    <row r="1495" spans="2:9" x14ac:dyDescent="0.2">
      <c r="B1495" s="1"/>
      <c r="C1495" s="1"/>
      <c r="D1495" s="1"/>
      <c r="E1495" s="2"/>
      <c r="F1495" s="1"/>
      <c r="G1495" s="3"/>
      <c r="H1495" s="4"/>
      <c r="I1495"/>
    </row>
    <row r="1496" spans="2:9" x14ac:dyDescent="0.2">
      <c r="B1496" s="1"/>
      <c r="C1496" s="1"/>
      <c r="D1496" s="1"/>
      <c r="E1496" s="2"/>
      <c r="F1496" s="1"/>
      <c r="G1496" s="3"/>
      <c r="H1496" s="4"/>
      <c r="I1496"/>
    </row>
    <row r="1497" spans="2:9" x14ac:dyDescent="0.2">
      <c r="B1497" s="1"/>
      <c r="C1497" s="1"/>
      <c r="D1497" s="1"/>
      <c r="E1497" s="2"/>
      <c r="F1497" s="1"/>
      <c r="G1497" s="3"/>
      <c r="H1497" s="4"/>
      <c r="I1497"/>
    </row>
    <row r="1498" spans="2:9" x14ac:dyDescent="0.2">
      <c r="B1498" s="1"/>
      <c r="C1498" s="1"/>
      <c r="D1498" s="1"/>
      <c r="E1498" s="2"/>
      <c r="F1498" s="1"/>
      <c r="G1498" s="3"/>
      <c r="H1498" s="4"/>
      <c r="I1498"/>
    </row>
    <row r="1499" spans="2:9" x14ac:dyDescent="0.2">
      <c r="B1499" s="1"/>
      <c r="C1499" s="1"/>
      <c r="D1499" s="1"/>
      <c r="E1499" s="2"/>
      <c r="F1499" s="1"/>
      <c r="G1499" s="3"/>
      <c r="H1499" s="4"/>
      <c r="I1499"/>
    </row>
    <row r="1500" spans="2:9" x14ac:dyDescent="0.2">
      <c r="B1500" s="1"/>
      <c r="C1500" s="1"/>
      <c r="D1500" s="1"/>
      <c r="E1500" s="2"/>
      <c r="F1500" s="1"/>
      <c r="G1500" s="3"/>
      <c r="H1500" s="4"/>
      <c r="I1500"/>
    </row>
    <row r="1501" spans="2:9" x14ac:dyDescent="0.2">
      <c r="B1501" s="1"/>
      <c r="C1501" s="1"/>
      <c r="D1501" s="1"/>
      <c r="E1501" s="2"/>
      <c r="F1501" s="1"/>
      <c r="G1501" s="3"/>
      <c r="H1501" s="4"/>
      <c r="I1501"/>
    </row>
    <row r="1502" spans="2:9" x14ac:dyDescent="0.2">
      <c r="B1502" s="1"/>
      <c r="C1502" s="1"/>
      <c r="D1502" s="1"/>
      <c r="E1502" s="2"/>
      <c r="F1502" s="1"/>
      <c r="G1502" s="3"/>
      <c r="H1502" s="4"/>
      <c r="I1502"/>
    </row>
    <row r="1503" spans="2:9" x14ac:dyDescent="0.2">
      <c r="B1503" s="1"/>
      <c r="C1503" s="1"/>
      <c r="D1503" s="1"/>
      <c r="E1503" s="2"/>
      <c r="F1503" s="1"/>
      <c r="G1503" s="3"/>
      <c r="H1503" s="4"/>
      <c r="I1503"/>
    </row>
    <row r="1504" spans="2:9" x14ac:dyDescent="0.2">
      <c r="B1504" s="1"/>
      <c r="C1504" s="1"/>
      <c r="D1504" s="1"/>
      <c r="E1504" s="2"/>
      <c r="F1504" s="1"/>
      <c r="G1504" s="3"/>
      <c r="H1504" s="4"/>
      <c r="I1504"/>
    </row>
    <row r="1505" spans="2:9" x14ac:dyDescent="0.2">
      <c r="B1505" s="1"/>
      <c r="C1505" s="1"/>
      <c r="D1505" s="1"/>
      <c r="E1505" s="2"/>
      <c r="F1505" s="1"/>
      <c r="G1505" s="3"/>
      <c r="H1505" s="4"/>
      <c r="I1505"/>
    </row>
    <row r="1506" spans="2:9" x14ac:dyDescent="0.2">
      <c r="B1506" s="1"/>
      <c r="C1506" s="1"/>
      <c r="D1506" s="1"/>
      <c r="E1506" s="2"/>
      <c r="F1506" s="1"/>
      <c r="G1506" s="3"/>
      <c r="H1506" s="4"/>
      <c r="I1506"/>
    </row>
    <row r="1507" spans="2:9" x14ac:dyDescent="0.2">
      <c r="B1507" s="1"/>
      <c r="C1507" s="1"/>
      <c r="D1507" s="1"/>
      <c r="E1507" s="2"/>
      <c r="F1507" s="1"/>
      <c r="G1507" s="3"/>
      <c r="H1507" s="4"/>
      <c r="I1507"/>
    </row>
    <row r="1508" spans="2:9" x14ac:dyDescent="0.2">
      <c r="B1508" s="1"/>
      <c r="C1508" s="1"/>
      <c r="D1508" s="1"/>
      <c r="E1508" s="2"/>
      <c r="F1508" s="1"/>
      <c r="G1508" s="3"/>
      <c r="H1508" s="4"/>
      <c r="I1508"/>
    </row>
    <row r="1509" spans="2:9" x14ac:dyDescent="0.2">
      <c r="B1509" s="1"/>
      <c r="C1509" s="1"/>
      <c r="D1509" s="1"/>
      <c r="E1509" s="2"/>
      <c r="F1509" s="1"/>
      <c r="G1509" s="3"/>
      <c r="H1509" s="4"/>
      <c r="I1509"/>
    </row>
    <row r="1510" spans="2:9" x14ac:dyDescent="0.2">
      <c r="B1510" s="1"/>
      <c r="C1510" s="1"/>
      <c r="D1510" s="1"/>
      <c r="E1510" s="2"/>
      <c r="F1510" s="1"/>
      <c r="G1510" s="3"/>
      <c r="H1510" s="4"/>
      <c r="I1510"/>
    </row>
    <row r="1511" spans="2:9" x14ac:dyDescent="0.2">
      <c r="B1511" s="1"/>
      <c r="C1511" s="1"/>
      <c r="D1511" s="1"/>
      <c r="E1511" s="2"/>
      <c r="F1511" s="1"/>
      <c r="G1511" s="3"/>
      <c r="H1511" s="4"/>
      <c r="I1511"/>
    </row>
    <row r="1512" spans="2:9" x14ac:dyDescent="0.2">
      <c r="B1512" s="1"/>
      <c r="C1512" s="1"/>
      <c r="D1512" s="1"/>
      <c r="E1512" s="2"/>
      <c r="F1512" s="1"/>
      <c r="G1512" s="3"/>
      <c r="H1512" s="4"/>
      <c r="I1512"/>
    </row>
    <row r="1513" spans="2:9" x14ac:dyDescent="0.2">
      <c r="B1513" s="1"/>
      <c r="C1513" s="1"/>
      <c r="D1513" s="1"/>
      <c r="E1513" s="2"/>
      <c r="F1513" s="1"/>
      <c r="G1513" s="3"/>
      <c r="H1513" s="4"/>
      <c r="I1513"/>
    </row>
    <row r="1514" spans="2:9" x14ac:dyDescent="0.2">
      <c r="B1514" s="1"/>
      <c r="C1514" s="1"/>
      <c r="D1514" s="1"/>
      <c r="E1514" s="2"/>
      <c r="F1514" s="1"/>
      <c r="G1514" s="3"/>
      <c r="H1514" s="4"/>
      <c r="I1514"/>
    </row>
    <row r="1515" spans="2:9" x14ac:dyDescent="0.2">
      <c r="B1515" s="1"/>
      <c r="C1515" s="1"/>
      <c r="D1515" s="1"/>
      <c r="E1515" s="2"/>
      <c r="F1515" s="1"/>
      <c r="G1515" s="3"/>
      <c r="H1515" s="4"/>
      <c r="I1515"/>
    </row>
    <row r="1516" spans="2:9" x14ac:dyDescent="0.2">
      <c r="B1516" s="1"/>
      <c r="C1516" s="1"/>
      <c r="D1516" s="1"/>
      <c r="E1516" s="2"/>
      <c r="F1516" s="1"/>
      <c r="G1516" s="3"/>
      <c r="H1516" s="4"/>
      <c r="I1516"/>
    </row>
    <row r="1517" spans="2:9" x14ac:dyDescent="0.2">
      <c r="B1517" s="1"/>
      <c r="C1517" s="1"/>
      <c r="D1517" s="1"/>
      <c r="E1517" s="2"/>
      <c r="F1517" s="1"/>
      <c r="G1517" s="3"/>
      <c r="H1517" s="4"/>
      <c r="I1517"/>
    </row>
    <row r="1518" spans="2:9" x14ac:dyDescent="0.2">
      <c r="B1518" s="1"/>
      <c r="C1518" s="1"/>
      <c r="D1518" s="1"/>
      <c r="E1518" s="2"/>
      <c r="F1518" s="1"/>
      <c r="G1518" s="3"/>
      <c r="H1518" s="4"/>
      <c r="I1518"/>
    </row>
    <row r="1519" spans="2:9" x14ac:dyDescent="0.2">
      <c r="B1519" s="1"/>
      <c r="C1519" s="1"/>
      <c r="D1519" s="1"/>
      <c r="E1519" s="2"/>
      <c r="F1519" s="1"/>
      <c r="G1519" s="3"/>
      <c r="H1519" s="4"/>
      <c r="I1519"/>
    </row>
    <row r="1520" spans="2:9" x14ac:dyDescent="0.2">
      <c r="B1520" s="1"/>
      <c r="C1520" s="1"/>
      <c r="D1520" s="1"/>
      <c r="E1520" s="2"/>
      <c r="F1520" s="1"/>
      <c r="G1520" s="3"/>
      <c r="H1520" s="4"/>
      <c r="I1520"/>
    </row>
    <row r="1521" spans="2:9" x14ac:dyDescent="0.2">
      <c r="B1521" s="1"/>
      <c r="C1521" s="1"/>
      <c r="D1521" s="1"/>
      <c r="E1521" s="2"/>
      <c r="F1521" s="1"/>
      <c r="G1521" s="3"/>
      <c r="H1521" s="4"/>
      <c r="I1521"/>
    </row>
    <row r="1522" spans="2:9" x14ac:dyDescent="0.2">
      <c r="B1522" s="1"/>
      <c r="C1522" s="1"/>
      <c r="D1522" s="1"/>
      <c r="E1522" s="2"/>
      <c r="F1522" s="1"/>
      <c r="G1522" s="3"/>
      <c r="H1522" s="4"/>
      <c r="I1522"/>
    </row>
    <row r="1523" spans="2:9" x14ac:dyDescent="0.2">
      <c r="B1523" s="1"/>
      <c r="C1523" s="1"/>
      <c r="D1523" s="1"/>
      <c r="E1523" s="2"/>
      <c r="F1523" s="1"/>
      <c r="G1523" s="3"/>
      <c r="H1523" s="4"/>
      <c r="I1523"/>
    </row>
    <row r="1524" spans="2:9" x14ac:dyDescent="0.2">
      <c r="B1524" s="1"/>
      <c r="C1524" s="1"/>
      <c r="D1524" s="1"/>
      <c r="E1524" s="2"/>
      <c r="F1524" s="1"/>
      <c r="G1524" s="3"/>
      <c r="H1524" s="4"/>
      <c r="I1524"/>
    </row>
    <row r="1525" spans="2:9" x14ac:dyDescent="0.2">
      <c r="B1525" s="1"/>
      <c r="C1525" s="1"/>
      <c r="D1525" s="1"/>
      <c r="E1525" s="2"/>
      <c r="F1525" s="1"/>
      <c r="G1525" s="3"/>
      <c r="H1525" s="4"/>
      <c r="I1525"/>
    </row>
    <row r="1526" spans="2:9" x14ac:dyDescent="0.2">
      <c r="B1526" s="1"/>
      <c r="C1526" s="1"/>
      <c r="D1526" s="1"/>
      <c r="E1526" s="2"/>
      <c r="F1526" s="1"/>
      <c r="G1526" s="3"/>
      <c r="H1526" s="4"/>
      <c r="I1526"/>
    </row>
    <row r="1527" spans="2:9" x14ac:dyDescent="0.2">
      <c r="B1527" s="1"/>
      <c r="C1527" s="1"/>
      <c r="D1527" s="1"/>
      <c r="E1527" s="2"/>
      <c r="F1527" s="1"/>
      <c r="G1527" s="3"/>
      <c r="H1527" s="4"/>
      <c r="I1527"/>
    </row>
    <row r="1528" spans="2:9" x14ac:dyDescent="0.2">
      <c r="B1528" s="1"/>
      <c r="C1528" s="1"/>
      <c r="D1528" s="1"/>
      <c r="E1528" s="2"/>
      <c r="F1528" s="1"/>
      <c r="G1528" s="3"/>
      <c r="H1528" s="4"/>
      <c r="I1528"/>
    </row>
    <row r="1529" spans="2:9" x14ac:dyDescent="0.2">
      <c r="B1529" s="1"/>
      <c r="C1529" s="1"/>
      <c r="D1529" s="1"/>
      <c r="E1529" s="2"/>
      <c r="F1529" s="1"/>
      <c r="G1529" s="3"/>
      <c r="H1529" s="4"/>
      <c r="I1529"/>
    </row>
    <row r="1530" spans="2:9" x14ac:dyDescent="0.2">
      <c r="B1530" s="1"/>
      <c r="C1530" s="1"/>
      <c r="D1530" s="1"/>
      <c r="E1530" s="2"/>
      <c r="F1530" s="1"/>
      <c r="G1530" s="3"/>
      <c r="H1530" s="4"/>
      <c r="I1530"/>
    </row>
    <row r="1531" spans="2:9" x14ac:dyDescent="0.2">
      <c r="B1531" s="1"/>
      <c r="C1531" s="1"/>
      <c r="D1531" s="1"/>
      <c r="E1531" s="2"/>
      <c r="F1531" s="1"/>
      <c r="G1531" s="3"/>
      <c r="H1531" s="4"/>
      <c r="I1531"/>
    </row>
    <row r="1532" spans="2:9" x14ac:dyDescent="0.2">
      <c r="B1532" s="1"/>
      <c r="C1532" s="1"/>
      <c r="D1532" s="1"/>
      <c r="E1532" s="2"/>
      <c r="F1532" s="1"/>
      <c r="G1532" s="3"/>
      <c r="H1532" s="4"/>
      <c r="I1532"/>
    </row>
    <row r="1533" spans="2:9" x14ac:dyDescent="0.2">
      <c r="B1533" s="1"/>
      <c r="C1533" s="1"/>
      <c r="D1533" s="1"/>
      <c r="E1533" s="2"/>
      <c r="F1533" s="1"/>
      <c r="G1533" s="3"/>
      <c r="H1533" s="4"/>
      <c r="I1533"/>
    </row>
    <row r="1534" spans="2:9" x14ac:dyDescent="0.2">
      <c r="B1534" s="1"/>
      <c r="C1534" s="1"/>
      <c r="D1534" s="1"/>
      <c r="E1534" s="2"/>
      <c r="F1534" s="1"/>
      <c r="G1534" s="3"/>
      <c r="H1534" s="4"/>
      <c r="I1534"/>
    </row>
    <row r="1535" spans="2:9" x14ac:dyDescent="0.2">
      <c r="B1535" s="1"/>
      <c r="C1535" s="1"/>
      <c r="D1535" s="1"/>
      <c r="E1535" s="2"/>
      <c r="F1535" s="1"/>
      <c r="G1535" s="3"/>
      <c r="H1535" s="4"/>
      <c r="I1535"/>
    </row>
    <row r="1536" spans="2:9" x14ac:dyDescent="0.2">
      <c r="B1536" s="1"/>
      <c r="C1536" s="1"/>
      <c r="D1536" s="1"/>
      <c r="E1536" s="2"/>
      <c r="F1536" s="1"/>
      <c r="G1536" s="3"/>
      <c r="H1536" s="4"/>
      <c r="I1536"/>
    </row>
    <row r="1537" spans="2:9" x14ac:dyDescent="0.2">
      <c r="B1537" s="1"/>
      <c r="C1537" s="1"/>
      <c r="D1537" s="1"/>
      <c r="E1537" s="2"/>
      <c r="F1537" s="1"/>
      <c r="G1537" s="3"/>
      <c r="H1537" s="4"/>
      <c r="I1537"/>
    </row>
    <row r="1538" spans="2:9" x14ac:dyDescent="0.2">
      <c r="B1538" s="1"/>
      <c r="C1538" s="1"/>
      <c r="D1538" s="1"/>
      <c r="E1538" s="2"/>
      <c r="F1538" s="1"/>
      <c r="G1538" s="3"/>
      <c r="H1538" s="4"/>
      <c r="I1538"/>
    </row>
    <row r="1539" spans="2:9" x14ac:dyDescent="0.2">
      <c r="B1539" s="1"/>
      <c r="C1539" s="1"/>
      <c r="D1539" s="1"/>
      <c r="E1539" s="2"/>
      <c r="F1539" s="1"/>
      <c r="G1539" s="3"/>
      <c r="H1539" s="4"/>
      <c r="I1539"/>
    </row>
    <row r="1540" spans="2:9" x14ac:dyDescent="0.2">
      <c r="B1540" s="1"/>
      <c r="C1540" s="1"/>
      <c r="D1540" s="1"/>
      <c r="E1540" s="2"/>
      <c r="F1540" s="1"/>
      <c r="G1540" s="3"/>
      <c r="H1540" s="4"/>
      <c r="I1540"/>
    </row>
    <row r="1541" spans="2:9" x14ac:dyDescent="0.2">
      <c r="B1541" s="1"/>
      <c r="C1541" s="1"/>
      <c r="D1541" s="1"/>
      <c r="E1541" s="2"/>
      <c r="F1541" s="1"/>
      <c r="G1541" s="3"/>
      <c r="H1541" s="4"/>
      <c r="I1541"/>
    </row>
    <row r="1542" spans="2:9" x14ac:dyDescent="0.2">
      <c r="B1542" s="1"/>
      <c r="C1542" s="1"/>
      <c r="D1542" s="1"/>
      <c r="E1542" s="2"/>
      <c r="F1542" s="1"/>
      <c r="G1542" s="3"/>
      <c r="H1542" s="4"/>
      <c r="I1542"/>
    </row>
    <row r="1543" spans="2:9" x14ac:dyDescent="0.2">
      <c r="B1543" s="1"/>
      <c r="C1543" s="1"/>
      <c r="D1543" s="1"/>
      <c r="E1543" s="2"/>
      <c r="F1543" s="1"/>
      <c r="G1543" s="3"/>
      <c r="H1543" s="4"/>
      <c r="I1543"/>
    </row>
    <row r="1544" spans="2:9" x14ac:dyDescent="0.2">
      <c r="B1544" s="1"/>
      <c r="C1544" s="1"/>
      <c r="D1544" s="1"/>
      <c r="E1544" s="2"/>
      <c r="F1544" s="1"/>
      <c r="G1544" s="3"/>
      <c r="H1544" s="4"/>
      <c r="I1544"/>
    </row>
    <row r="1545" spans="2:9" x14ac:dyDescent="0.2">
      <c r="B1545" s="1"/>
      <c r="C1545" s="1"/>
      <c r="D1545" s="1"/>
      <c r="E1545" s="2"/>
      <c r="F1545" s="1"/>
      <c r="G1545" s="3"/>
      <c r="H1545" s="4"/>
      <c r="I1545"/>
    </row>
    <row r="1546" spans="2:9" x14ac:dyDescent="0.2">
      <c r="B1546" s="1"/>
      <c r="C1546" s="1"/>
      <c r="D1546" s="1"/>
      <c r="E1546" s="2"/>
      <c r="F1546" s="1"/>
      <c r="G1546" s="3"/>
      <c r="H1546" s="4"/>
      <c r="I1546"/>
    </row>
    <row r="1547" spans="2:9" x14ac:dyDescent="0.2">
      <c r="B1547" s="1"/>
      <c r="C1547" s="1"/>
      <c r="D1547" s="1"/>
      <c r="E1547" s="2"/>
      <c r="F1547" s="1"/>
      <c r="G1547" s="3"/>
      <c r="H1547" s="4"/>
      <c r="I1547"/>
    </row>
    <row r="1548" spans="2:9" x14ac:dyDescent="0.2">
      <c r="B1548" s="1"/>
      <c r="C1548" s="1"/>
      <c r="D1548" s="1"/>
      <c r="E1548" s="2"/>
      <c r="F1548" s="1"/>
      <c r="G1548" s="3"/>
      <c r="H1548" s="4"/>
      <c r="I1548"/>
    </row>
    <row r="1549" spans="2:9" x14ac:dyDescent="0.2">
      <c r="B1549" s="1"/>
      <c r="C1549" s="1"/>
      <c r="D1549" s="1"/>
      <c r="E1549" s="2"/>
      <c r="F1549" s="1"/>
      <c r="G1549" s="3"/>
      <c r="H1549" s="4"/>
      <c r="I1549"/>
    </row>
    <row r="1550" spans="2:9" x14ac:dyDescent="0.2">
      <c r="B1550" s="1"/>
      <c r="C1550" s="1"/>
      <c r="D1550" s="1"/>
      <c r="E1550" s="2"/>
      <c r="F1550" s="1"/>
      <c r="G1550" s="3"/>
      <c r="H1550" s="4"/>
      <c r="I1550"/>
    </row>
    <row r="1551" spans="2:9" x14ac:dyDescent="0.2">
      <c r="B1551" s="1"/>
      <c r="C1551" s="1"/>
      <c r="D1551" s="1"/>
      <c r="E1551" s="2"/>
      <c r="F1551" s="1"/>
      <c r="G1551" s="3"/>
      <c r="H1551" s="4"/>
      <c r="I1551"/>
    </row>
    <row r="1552" spans="2:9" x14ac:dyDescent="0.2">
      <c r="B1552" s="1"/>
      <c r="C1552" s="1"/>
      <c r="D1552" s="1"/>
      <c r="E1552" s="2"/>
      <c r="F1552" s="1"/>
      <c r="G1552" s="3"/>
      <c r="H1552" s="4"/>
      <c r="I1552"/>
    </row>
    <row r="1553" spans="2:9" x14ac:dyDescent="0.2">
      <c r="B1553" s="1"/>
      <c r="C1553" s="1"/>
      <c r="D1553" s="1"/>
      <c r="E1553" s="2"/>
      <c r="F1553" s="1"/>
      <c r="G1553" s="3"/>
      <c r="H1553" s="4"/>
      <c r="I1553"/>
    </row>
    <row r="1554" spans="2:9" x14ac:dyDescent="0.2">
      <c r="B1554" s="1"/>
      <c r="C1554" s="1"/>
      <c r="D1554" s="1"/>
      <c r="E1554" s="2"/>
      <c r="F1554" s="1"/>
      <c r="G1554" s="3"/>
      <c r="H1554" s="4"/>
      <c r="I1554"/>
    </row>
    <row r="1555" spans="2:9" x14ac:dyDescent="0.2">
      <c r="B1555" s="1"/>
      <c r="C1555" s="1"/>
      <c r="D1555" s="1"/>
      <c r="E1555" s="2"/>
      <c r="F1555" s="1"/>
      <c r="G1555" s="3"/>
      <c r="H1555" s="4"/>
      <c r="I1555"/>
    </row>
    <row r="1556" spans="2:9" x14ac:dyDescent="0.2">
      <c r="B1556" s="1"/>
      <c r="C1556" s="1"/>
      <c r="D1556" s="1"/>
      <c r="E1556" s="2"/>
      <c r="F1556" s="1"/>
      <c r="G1556" s="3"/>
      <c r="H1556" s="4"/>
      <c r="I1556"/>
    </row>
    <row r="1557" spans="2:9" x14ac:dyDescent="0.2">
      <c r="B1557" s="1"/>
      <c r="C1557" s="1"/>
      <c r="D1557" s="1"/>
      <c r="E1557" s="2"/>
      <c r="F1557" s="1"/>
      <c r="G1557" s="3"/>
      <c r="H1557" s="4"/>
      <c r="I1557"/>
    </row>
    <row r="1558" spans="2:9" x14ac:dyDescent="0.2">
      <c r="B1558" s="1"/>
      <c r="C1558" s="1"/>
      <c r="D1558" s="1"/>
      <c r="E1558" s="2"/>
      <c r="F1558" s="1"/>
      <c r="G1558" s="3"/>
      <c r="H1558" s="4"/>
      <c r="I1558"/>
    </row>
    <row r="1559" spans="2:9" x14ac:dyDescent="0.2">
      <c r="B1559" s="1"/>
      <c r="C1559" s="1"/>
      <c r="D1559" s="1"/>
      <c r="E1559" s="2"/>
      <c r="F1559" s="1"/>
      <c r="G1559" s="3"/>
      <c r="H1559" s="4"/>
      <c r="I1559"/>
    </row>
    <row r="1560" spans="2:9" x14ac:dyDescent="0.2">
      <c r="B1560" s="1"/>
      <c r="C1560" s="1"/>
      <c r="D1560" s="1"/>
      <c r="E1560" s="2"/>
      <c r="F1560" s="1"/>
      <c r="G1560" s="3"/>
      <c r="H1560" s="4"/>
      <c r="I1560"/>
    </row>
    <row r="1561" spans="2:9" x14ac:dyDescent="0.2">
      <c r="B1561" s="1"/>
      <c r="C1561" s="1"/>
      <c r="D1561" s="1"/>
      <c r="E1561" s="2"/>
      <c r="F1561" s="1"/>
      <c r="G1561" s="3"/>
      <c r="H1561" s="4"/>
      <c r="I1561"/>
    </row>
    <row r="1562" spans="2:9" x14ac:dyDescent="0.2">
      <c r="B1562" s="1"/>
      <c r="C1562" s="1"/>
      <c r="D1562" s="1"/>
      <c r="E1562" s="2"/>
      <c r="F1562" s="1"/>
      <c r="G1562" s="3"/>
      <c r="H1562" s="4"/>
      <c r="I1562"/>
    </row>
    <row r="1563" spans="2:9" x14ac:dyDescent="0.2">
      <c r="B1563" s="1"/>
      <c r="C1563" s="1"/>
      <c r="D1563" s="1"/>
      <c r="E1563" s="2"/>
      <c r="F1563" s="1"/>
      <c r="G1563" s="3"/>
      <c r="H1563" s="4"/>
      <c r="I1563"/>
    </row>
    <row r="1564" spans="2:9" x14ac:dyDescent="0.2">
      <c r="B1564" s="1"/>
      <c r="C1564" s="1"/>
      <c r="D1564" s="1"/>
      <c r="E1564" s="2"/>
      <c r="F1564" s="1"/>
      <c r="G1564" s="3"/>
      <c r="H1564" s="4"/>
      <c r="I1564"/>
    </row>
    <row r="1565" spans="2:9" x14ac:dyDescent="0.2">
      <c r="B1565" s="1"/>
      <c r="C1565" s="1"/>
      <c r="D1565" s="1"/>
      <c r="E1565" s="2"/>
      <c r="F1565" s="1"/>
      <c r="G1565" s="3"/>
      <c r="H1565" s="4"/>
      <c r="I1565"/>
    </row>
    <row r="1566" spans="2:9" x14ac:dyDescent="0.2">
      <c r="B1566" s="1"/>
      <c r="C1566" s="1"/>
      <c r="D1566" s="1"/>
      <c r="E1566" s="2"/>
      <c r="F1566" s="1"/>
      <c r="G1566" s="3"/>
      <c r="H1566" s="4"/>
      <c r="I1566"/>
    </row>
    <row r="1567" spans="2:9" x14ac:dyDescent="0.2">
      <c r="B1567" s="1"/>
      <c r="C1567" s="1"/>
      <c r="D1567" s="1"/>
      <c r="E1567" s="2"/>
      <c r="F1567" s="1"/>
      <c r="G1567" s="3"/>
      <c r="H1567" s="4"/>
      <c r="I1567"/>
    </row>
    <row r="1568" spans="2:9" x14ac:dyDescent="0.2">
      <c r="B1568" s="1"/>
      <c r="C1568" s="1"/>
      <c r="D1568" s="1"/>
      <c r="E1568" s="2"/>
      <c r="F1568" s="1"/>
      <c r="G1568" s="3"/>
      <c r="H1568" s="4"/>
      <c r="I1568"/>
    </row>
    <row r="1569" spans="2:9" x14ac:dyDescent="0.2">
      <c r="B1569" s="1"/>
      <c r="C1569" s="1"/>
      <c r="D1569" s="1"/>
      <c r="E1569" s="2"/>
      <c r="F1569" s="1"/>
      <c r="G1569" s="3"/>
      <c r="H1569" s="4"/>
      <c r="I1569"/>
    </row>
    <row r="1570" spans="2:9" x14ac:dyDescent="0.2">
      <c r="B1570" s="1"/>
      <c r="C1570" s="1"/>
      <c r="D1570" s="1"/>
      <c r="E1570" s="2"/>
      <c r="F1570" s="1"/>
      <c r="G1570" s="3"/>
      <c r="H1570" s="4"/>
      <c r="I1570"/>
    </row>
    <row r="1571" spans="2:9" x14ac:dyDescent="0.2">
      <c r="B1571" s="1"/>
      <c r="C1571" s="1"/>
      <c r="D1571" s="1"/>
      <c r="E1571" s="2"/>
      <c r="F1571" s="1"/>
      <c r="G1571" s="3"/>
      <c r="H1571" s="4"/>
      <c r="I1571"/>
    </row>
    <row r="1572" spans="2:9" x14ac:dyDescent="0.2">
      <c r="B1572" s="1"/>
      <c r="C1572" s="1"/>
      <c r="D1572" s="1"/>
      <c r="E1572" s="2"/>
      <c r="F1572" s="1"/>
      <c r="G1572" s="3"/>
      <c r="H1572" s="4"/>
      <c r="I1572"/>
    </row>
    <row r="1573" spans="2:9" x14ac:dyDescent="0.2">
      <c r="B1573" s="1"/>
      <c r="C1573" s="1"/>
      <c r="D1573" s="1"/>
      <c r="E1573" s="2"/>
      <c r="F1573" s="1"/>
      <c r="G1573" s="3"/>
      <c r="H1573" s="4"/>
      <c r="I1573"/>
    </row>
    <row r="1574" spans="2:9" x14ac:dyDescent="0.2">
      <c r="B1574" s="1"/>
      <c r="C1574" s="1"/>
      <c r="D1574" s="1"/>
      <c r="E1574" s="2"/>
      <c r="F1574" s="1"/>
      <c r="G1574" s="3"/>
      <c r="H1574" s="4"/>
      <c r="I1574"/>
    </row>
    <row r="1575" spans="2:9" x14ac:dyDescent="0.2">
      <c r="B1575" s="1"/>
      <c r="C1575" s="1"/>
      <c r="D1575" s="1"/>
      <c r="E1575" s="2"/>
      <c r="F1575" s="1"/>
      <c r="G1575" s="3"/>
      <c r="H1575" s="4"/>
      <c r="I1575"/>
    </row>
    <row r="1576" spans="2:9" x14ac:dyDescent="0.2">
      <c r="B1576" s="1"/>
      <c r="C1576" s="1"/>
      <c r="D1576" s="1"/>
      <c r="E1576" s="2"/>
      <c r="F1576" s="1"/>
      <c r="G1576" s="3"/>
      <c r="H1576" s="4"/>
      <c r="I1576"/>
    </row>
    <row r="1577" spans="2:9" x14ac:dyDescent="0.2">
      <c r="B1577" s="1"/>
      <c r="C1577" s="1"/>
      <c r="D1577" s="1"/>
      <c r="E1577" s="2"/>
      <c r="F1577" s="1"/>
      <c r="G1577" s="3"/>
      <c r="H1577" s="4"/>
      <c r="I1577"/>
    </row>
    <row r="1578" spans="2:9" x14ac:dyDescent="0.2">
      <c r="B1578" s="1"/>
      <c r="C1578" s="1"/>
      <c r="D1578" s="1"/>
      <c r="E1578" s="2"/>
      <c r="F1578" s="1"/>
      <c r="G1578" s="3"/>
      <c r="H1578" s="4"/>
      <c r="I1578"/>
    </row>
    <row r="1579" spans="2:9" x14ac:dyDescent="0.2">
      <c r="B1579" s="1"/>
      <c r="C1579" s="1"/>
      <c r="D1579" s="1"/>
      <c r="E1579" s="2"/>
      <c r="F1579" s="1"/>
      <c r="G1579" s="3"/>
      <c r="H1579" s="4"/>
      <c r="I1579"/>
    </row>
    <row r="1580" spans="2:9" x14ac:dyDescent="0.2">
      <c r="B1580" s="1"/>
      <c r="C1580" s="1"/>
      <c r="D1580" s="1"/>
      <c r="E1580" s="2"/>
      <c r="F1580" s="1"/>
      <c r="G1580" s="3"/>
      <c r="H1580" s="4"/>
      <c r="I1580"/>
    </row>
    <row r="1581" spans="2:9" x14ac:dyDescent="0.2">
      <c r="B1581" s="1"/>
      <c r="C1581" s="1"/>
      <c r="D1581" s="1"/>
      <c r="E1581" s="2"/>
      <c r="F1581" s="1"/>
      <c r="G1581" s="3"/>
      <c r="H1581" s="4"/>
      <c r="I1581"/>
    </row>
    <row r="1582" spans="2:9" x14ac:dyDescent="0.2">
      <c r="B1582" s="1"/>
      <c r="C1582" s="1"/>
      <c r="D1582" s="1"/>
      <c r="E1582" s="2"/>
      <c r="F1582" s="1"/>
      <c r="G1582" s="3"/>
      <c r="H1582" s="4"/>
      <c r="I1582"/>
    </row>
    <row r="1583" spans="2:9" x14ac:dyDescent="0.2">
      <c r="B1583" s="1"/>
      <c r="C1583" s="1"/>
      <c r="D1583" s="1"/>
      <c r="E1583" s="2"/>
      <c r="F1583" s="1"/>
      <c r="G1583" s="3"/>
      <c r="H1583" s="4"/>
      <c r="I1583"/>
    </row>
    <row r="1584" spans="2:9" x14ac:dyDescent="0.2">
      <c r="B1584" s="1"/>
      <c r="C1584" s="1"/>
      <c r="D1584" s="1"/>
      <c r="E1584" s="2"/>
      <c r="F1584" s="1"/>
      <c r="G1584" s="3"/>
      <c r="H1584" s="4"/>
      <c r="I1584"/>
    </row>
    <row r="1585" spans="2:9" x14ac:dyDescent="0.2">
      <c r="B1585" s="1"/>
      <c r="C1585" s="1"/>
      <c r="D1585" s="1"/>
      <c r="E1585" s="2"/>
      <c r="F1585" s="1"/>
      <c r="G1585" s="3"/>
      <c r="H1585" s="4"/>
      <c r="I1585"/>
    </row>
    <row r="1586" spans="2:9" x14ac:dyDescent="0.2">
      <c r="B1586" s="1"/>
      <c r="C1586" s="1"/>
      <c r="D1586" s="1"/>
      <c r="E1586" s="2"/>
      <c r="F1586" s="1"/>
      <c r="G1586" s="3"/>
      <c r="H1586" s="4"/>
      <c r="I1586"/>
    </row>
    <row r="1587" spans="2:9" x14ac:dyDescent="0.2">
      <c r="B1587" s="1"/>
      <c r="C1587" s="1"/>
      <c r="D1587" s="1"/>
      <c r="E1587" s="2"/>
      <c r="F1587" s="1"/>
      <c r="G1587" s="3"/>
      <c r="H1587" s="4"/>
      <c r="I1587"/>
    </row>
    <row r="1588" spans="2:9" x14ac:dyDescent="0.2">
      <c r="B1588" s="1"/>
      <c r="C1588" s="1"/>
      <c r="D1588" s="1"/>
      <c r="E1588" s="2"/>
      <c r="F1588" s="1"/>
      <c r="G1588" s="3"/>
      <c r="H1588" s="4"/>
      <c r="I1588"/>
    </row>
    <row r="1589" spans="2:9" x14ac:dyDescent="0.2">
      <c r="B1589" s="1"/>
      <c r="C1589" s="1"/>
      <c r="D1589" s="1"/>
      <c r="E1589" s="2"/>
      <c r="F1589" s="1"/>
      <c r="G1589" s="3"/>
      <c r="H1589" s="4"/>
      <c r="I1589"/>
    </row>
    <row r="1590" spans="2:9" x14ac:dyDescent="0.2">
      <c r="B1590" s="1"/>
      <c r="C1590" s="1"/>
      <c r="D1590" s="1"/>
      <c r="E1590" s="2"/>
      <c r="F1590" s="1"/>
      <c r="G1590" s="3"/>
      <c r="H1590" s="4"/>
      <c r="I1590"/>
    </row>
    <row r="1591" spans="2:9" x14ac:dyDescent="0.2">
      <c r="B1591" s="1"/>
      <c r="C1591" s="1"/>
      <c r="D1591" s="1"/>
      <c r="E1591" s="2"/>
      <c r="F1591" s="1"/>
      <c r="G1591" s="3"/>
      <c r="H1591" s="4"/>
      <c r="I1591"/>
    </row>
    <row r="1592" spans="2:9" x14ac:dyDescent="0.2">
      <c r="B1592" s="1"/>
      <c r="C1592" s="1"/>
      <c r="D1592" s="1"/>
      <c r="E1592" s="2"/>
      <c r="F1592" s="1"/>
      <c r="G1592" s="3"/>
      <c r="H1592" s="4"/>
      <c r="I1592"/>
    </row>
    <row r="1593" spans="2:9" x14ac:dyDescent="0.2">
      <c r="B1593" s="1"/>
      <c r="C1593" s="1"/>
      <c r="D1593" s="1"/>
      <c r="E1593" s="2"/>
      <c r="F1593" s="1"/>
      <c r="G1593" s="3"/>
      <c r="H1593" s="4"/>
      <c r="I1593"/>
    </row>
    <row r="1594" spans="2:9" x14ac:dyDescent="0.2">
      <c r="B1594" s="1"/>
      <c r="C1594" s="1"/>
      <c r="D1594" s="1"/>
      <c r="E1594" s="2"/>
      <c r="F1594" s="1"/>
      <c r="G1594" s="3"/>
      <c r="H1594" s="4"/>
      <c r="I1594"/>
    </row>
    <row r="1595" spans="2:9" x14ac:dyDescent="0.2">
      <c r="B1595" s="1"/>
      <c r="C1595" s="1"/>
      <c r="D1595" s="1"/>
      <c r="E1595" s="2"/>
      <c r="F1595" s="1"/>
      <c r="G1595" s="3"/>
      <c r="H1595" s="4"/>
      <c r="I1595"/>
    </row>
    <row r="1596" spans="2:9" x14ac:dyDescent="0.2">
      <c r="B1596" s="1"/>
      <c r="C1596" s="1"/>
      <c r="D1596" s="1"/>
      <c r="E1596" s="2"/>
      <c r="F1596" s="1"/>
      <c r="G1596" s="3"/>
      <c r="H1596" s="4"/>
      <c r="I1596"/>
    </row>
    <row r="1597" spans="2:9" x14ac:dyDescent="0.2">
      <c r="B1597" s="1"/>
      <c r="C1597" s="1"/>
      <c r="D1597" s="1"/>
      <c r="E1597" s="2"/>
      <c r="F1597" s="1"/>
      <c r="G1597" s="3"/>
      <c r="H1597" s="4"/>
      <c r="I1597"/>
    </row>
    <row r="1598" spans="2:9" x14ac:dyDescent="0.2">
      <c r="B1598" s="1"/>
      <c r="C1598" s="1"/>
      <c r="D1598" s="1"/>
      <c r="E1598" s="2"/>
      <c r="F1598" s="1"/>
      <c r="G1598" s="3"/>
      <c r="H1598" s="4"/>
      <c r="I1598"/>
    </row>
    <row r="1599" spans="2:9" x14ac:dyDescent="0.2">
      <c r="B1599" s="1"/>
      <c r="C1599" s="1"/>
      <c r="D1599" s="1"/>
      <c r="E1599" s="2"/>
      <c r="F1599" s="1"/>
      <c r="G1599" s="3"/>
      <c r="H1599" s="4"/>
      <c r="I1599"/>
    </row>
    <row r="1600" spans="2:9" x14ac:dyDescent="0.2">
      <c r="B1600" s="1"/>
      <c r="C1600" s="1"/>
      <c r="D1600" s="1"/>
      <c r="E1600" s="2"/>
      <c r="F1600" s="1"/>
      <c r="G1600" s="3"/>
      <c r="H1600" s="4"/>
      <c r="I1600"/>
    </row>
    <row r="1601" spans="2:9" x14ac:dyDescent="0.2">
      <c r="B1601" s="1"/>
      <c r="C1601" s="1"/>
      <c r="D1601" s="1"/>
      <c r="E1601" s="2"/>
      <c r="F1601" s="1"/>
      <c r="G1601" s="3"/>
      <c r="H1601" s="4"/>
      <c r="I1601"/>
    </row>
    <row r="1602" spans="2:9" x14ac:dyDescent="0.2">
      <c r="B1602" s="1"/>
      <c r="C1602" s="1"/>
      <c r="D1602" s="1"/>
      <c r="E1602" s="2"/>
      <c r="F1602" s="1"/>
      <c r="G1602" s="3"/>
      <c r="H1602" s="4"/>
      <c r="I1602"/>
    </row>
    <row r="1603" spans="2:9" x14ac:dyDescent="0.2">
      <c r="B1603" s="1"/>
      <c r="C1603" s="1"/>
      <c r="D1603" s="1"/>
      <c r="E1603" s="2"/>
      <c r="F1603" s="1"/>
      <c r="G1603" s="3"/>
      <c r="H1603" s="4"/>
      <c r="I1603"/>
    </row>
    <row r="1604" spans="2:9" x14ac:dyDescent="0.2">
      <c r="B1604" s="1"/>
      <c r="C1604" s="1"/>
      <c r="D1604" s="1"/>
      <c r="E1604" s="2"/>
      <c r="F1604" s="1"/>
      <c r="G1604" s="3"/>
      <c r="H1604" s="4"/>
      <c r="I1604"/>
    </row>
    <row r="1605" spans="2:9" x14ac:dyDescent="0.2">
      <c r="B1605" s="1"/>
      <c r="C1605" s="1"/>
      <c r="D1605" s="1"/>
      <c r="E1605" s="2"/>
      <c r="F1605" s="1"/>
      <c r="G1605" s="3"/>
      <c r="H1605" s="4"/>
      <c r="I1605"/>
    </row>
    <row r="1606" spans="2:9" x14ac:dyDescent="0.2">
      <c r="B1606" s="1"/>
      <c r="C1606" s="1"/>
      <c r="D1606" s="1"/>
      <c r="E1606" s="2"/>
      <c r="F1606" s="1"/>
      <c r="G1606" s="3"/>
      <c r="H1606" s="4"/>
      <c r="I1606"/>
    </row>
    <row r="1607" spans="2:9" x14ac:dyDescent="0.2">
      <c r="B1607" s="1"/>
      <c r="C1607" s="1"/>
      <c r="D1607" s="1"/>
      <c r="E1607" s="2"/>
      <c r="F1607" s="1"/>
      <c r="G1607" s="3"/>
      <c r="H1607" s="4"/>
      <c r="I1607"/>
    </row>
    <row r="1608" spans="2:9" x14ac:dyDescent="0.2">
      <c r="B1608" s="1"/>
      <c r="C1608" s="1"/>
      <c r="D1608" s="1"/>
      <c r="E1608" s="2"/>
      <c r="F1608" s="1"/>
      <c r="G1608" s="3"/>
      <c r="H1608" s="4"/>
      <c r="I1608"/>
    </row>
    <row r="1609" spans="2:9" x14ac:dyDescent="0.2">
      <c r="B1609" s="1"/>
      <c r="C1609" s="1"/>
      <c r="D1609" s="1"/>
      <c r="E1609" s="2"/>
      <c r="F1609" s="1"/>
      <c r="G1609" s="3"/>
      <c r="H1609" s="4"/>
      <c r="I1609"/>
    </row>
    <row r="1610" spans="2:9" x14ac:dyDescent="0.2">
      <c r="B1610" s="1"/>
      <c r="C1610" s="1"/>
      <c r="D1610" s="1"/>
      <c r="E1610" s="2"/>
      <c r="F1610" s="1"/>
      <c r="G1610" s="3"/>
      <c r="H1610" s="4"/>
      <c r="I1610"/>
    </row>
    <row r="1611" spans="2:9" x14ac:dyDescent="0.2">
      <c r="B1611" s="1"/>
      <c r="C1611" s="1"/>
      <c r="D1611" s="1"/>
      <c r="E1611" s="2"/>
      <c r="F1611" s="1"/>
      <c r="G1611" s="3"/>
      <c r="H1611" s="4"/>
      <c r="I1611"/>
    </row>
    <row r="1612" spans="2:9" x14ac:dyDescent="0.2">
      <c r="B1612" s="1"/>
      <c r="C1612" s="1"/>
      <c r="D1612" s="1"/>
      <c r="E1612" s="2"/>
      <c r="F1612" s="1"/>
      <c r="G1612" s="3"/>
      <c r="H1612" s="4"/>
      <c r="I1612"/>
    </row>
    <row r="1613" spans="2:9" x14ac:dyDescent="0.2">
      <c r="B1613" s="1"/>
      <c r="C1613" s="1"/>
      <c r="D1613" s="1"/>
      <c r="E1613" s="2"/>
      <c r="F1613" s="1"/>
      <c r="G1613" s="3"/>
      <c r="H1613" s="4"/>
      <c r="I1613"/>
    </row>
    <row r="1614" spans="2:9" x14ac:dyDescent="0.2">
      <c r="B1614" s="1"/>
      <c r="C1614" s="1"/>
      <c r="D1614" s="1"/>
      <c r="E1614" s="2"/>
      <c r="F1614" s="1"/>
      <c r="G1614" s="3"/>
      <c r="H1614" s="4"/>
      <c r="I1614"/>
    </row>
    <row r="1615" spans="2:9" x14ac:dyDescent="0.2">
      <c r="B1615" s="1"/>
      <c r="C1615" s="1"/>
      <c r="D1615" s="1"/>
      <c r="E1615" s="2"/>
      <c r="F1615" s="1"/>
      <c r="G1615" s="3"/>
      <c r="H1615" s="4"/>
      <c r="I1615"/>
    </row>
    <row r="1616" spans="2:9" x14ac:dyDescent="0.2">
      <c r="B1616" s="1"/>
      <c r="C1616" s="1"/>
      <c r="D1616" s="1"/>
      <c r="E1616" s="2"/>
      <c r="F1616" s="1"/>
      <c r="G1616" s="3"/>
      <c r="H1616" s="4"/>
      <c r="I1616"/>
    </row>
    <row r="1617" spans="2:9" x14ac:dyDescent="0.2">
      <c r="B1617" s="1"/>
      <c r="C1617" s="1"/>
      <c r="D1617" s="1"/>
      <c r="E1617" s="2"/>
      <c r="F1617" s="1"/>
      <c r="G1617" s="3"/>
      <c r="H1617" s="4"/>
      <c r="I1617"/>
    </row>
    <row r="1618" spans="2:9" x14ac:dyDescent="0.2">
      <c r="B1618" s="1"/>
      <c r="C1618" s="1"/>
      <c r="D1618" s="1"/>
      <c r="E1618" s="2"/>
      <c r="F1618" s="1"/>
      <c r="G1618" s="3"/>
      <c r="H1618" s="4"/>
      <c r="I1618"/>
    </row>
    <row r="1619" spans="2:9" x14ac:dyDescent="0.2">
      <c r="B1619" s="1"/>
      <c r="C1619" s="1"/>
      <c r="D1619" s="1"/>
      <c r="E1619" s="2"/>
      <c r="F1619" s="1"/>
      <c r="G1619" s="3"/>
      <c r="H1619" s="4"/>
      <c r="I1619"/>
    </row>
    <row r="1620" spans="2:9" x14ac:dyDescent="0.2">
      <c r="B1620" s="1"/>
      <c r="C1620" s="1"/>
      <c r="D1620" s="1"/>
      <c r="E1620" s="2"/>
      <c r="F1620" s="1"/>
      <c r="G1620" s="3"/>
      <c r="H1620" s="4"/>
      <c r="I1620"/>
    </row>
    <row r="1621" spans="2:9" x14ac:dyDescent="0.2">
      <c r="B1621" s="1"/>
      <c r="C1621" s="1"/>
      <c r="D1621" s="1"/>
      <c r="E1621" s="2"/>
      <c r="F1621" s="1"/>
      <c r="G1621" s="3"/>
      <c r="H1621" s="4"/>
      <c r="I1621"/>
    </row>
    <row r="1622" spans="2:9" x14ac:dyDescent="0.2">
      <c r="B1622" s="1"/>
      <c r="C1622" s="1"/>
      <c r="D1622" s="1"/>
      <c r="E1622" s="2"/>
      <c r="F1622" s="1"/>
      <c r="G1622" s="3"/>
      <c r="H1622" s="4"/>
      <c r="I1622"/>
    </row>
    <row r="1623" spans="2:9" x14ac:dyDescent="0.2">
      <c r="B1623" s="1"/>
      <c r="C1623" s="1"/>
      <c r="D1623" s="1"/>
      <c r="E1623" s="2"/>
      <c r="F1623" s="1"/>
      <c r="G1623" s="3"/>
      <c r="H1623" s="4"/>
      <c r="I1623"/>
    </row>
    <row r="1624" spans="2:9" x14ac:dyDescent="0.2">
      <c r="B1624" s="1"/>
      <c r="C1624" s="1"/>
      <c r="D1624" s="1"/>
      <c r="E1624" s="2"/>
      <c r="F1624" s="1"/>
      <c r="G1624" s="3"/>
      <c r="H1624" s="4"/>
      <c r="I1624"/>
    </row>
    <row r="1625" spans="2:9" x14ac:dyDescent="0.2">
      <c r="B1625" s="1"/>
      <c r="C1625" s="1"/>
      <c r="D1625" s="1"/>
      <c r="E1625" s="2"/>
      <c r="F1625" s="1"/>
      <c r="G1625" s="3"/>
      <c r="H1625" s="4"/>
      <c r="I1625"/>
    </row>
    <row r="1626" spans="2:9" x14ac:dyDescent="0.2">
      <c r="B1626" s="1"/>
      <c r="C1626" s="1"/>
      <c r="D1626" s="1"/>
      <c r="E1626" s="2"/>
      <c r="F1626" s="1"/>
      <c r="G1626" s="3"/>
      <c r="H1626" s="4"/>
      <c r="I1626"/>
    </row>
    <row r="1627" spans="2:9" x14ac:dyDescent="0.2">
      <c r="B1627" s="1"/>
      <c r="C1627" s="1"/>
      <c r="D1627" s="1"/>
      <c r="E1627" s="2"/>
      <c r="F1627" s="1"/>
      <c r="G1627" s="3"/>
      <c r="H1627" s="4"/>
      <c r="I1627"/>
    </row>
    <row r="1628" spans="2:9" x14ac:dyDescent="0.2">
      <c r="B1628" s="1"/>
      <c r="C1628" s="1"/>
      <c r="D1628" s="1"/>
      <c r="E1628" s="2"/>
      <c r="F1628" s="1"/>
      <c r="G1628" s="3"/>
      <c r="H1628" s="4"/>
      <c r="I1628"/>
    </row>
    <row r="1629" spans="2:9" x14ac:dyDescent="0.2">
      <c r="B1629" s="1"/>
      <c r="C1629" s="1"/>
      <c r="D1629" s="1"/>
      <c r="E1629" s="2"/>
      <c r="F1629" s="1"/>
      <c r="G1629" s="3"/>
      <c r="H1629" s="4"/>
      <c r="I1629"/>
    </row>
    <row r="1630" spans="2:9" x14ac:dyDescent="0.2">
      <c r="B1630" s="1"/>
      <c r="C1630" s="1"/>
      <c r="D1630" s="1"/>
      <c r="E1630" s="2"/>
      <c r="F1630" s="1"/>
      <c r="G1630" s="3"/>
      <c r="H1630" s="4"/>
      <c r="I1630"/>
    </row>
    <row r="1631" spans="2:9" x14ac:dyDescent="0.2">
      <c r="B1631" s="1"/>
      <c r="C1631" s="1"/>
      <c r="D1631" s="1"/>
      <c r="E1631" s="2"/>
      <c r="F1631" s="1"/>
      <c r="G1631" s="3"/>
      <c r="H1631" s="4"/>
      <c r="I1631"/>
    </row>
    <row r="1632" spans="2:9" x14ac:dyDescent="0.2">
      <c r="B1632" s="1"/>
      <c r="C1632" s="1"/>
      <c r="D1632" s="1"/>
      <c r="E1632" s="2"/>
      <c r="F1632" s="1"/>
      <c r="G1632" s="3"/>
      <c r="H1632" s="4"/>
      <c r="I1632"/>
    </row>
    <row r="1633" spans="2:9" x14ac:dyDescent="0.2">
      <c r="B1633" s="1"/>
      <c r="C1633" s="1"/>
      <c r="D1633" s="1"/>
      <c r="E1633" s="2"/>
      <c r="F1633" s="1"/>
      <c r="G1633" s="3"/>
      <c r="H1633" s="4"/>
      <c r="I1633"/>
    </row>
    <row r="1634" spans="2:9" x14ac:dyDescent="0.2">
      <c r="B1634" s="1"/>
      <c r="C1634" s="1"/>
      <c r="D1634" s="1"/>
      <c r="E1634" s="2"/>
      <c r="F1634" s="1"/>
      <c r="G1634" s="3"/>
      <c r="H1634" s="4"/>
      <c r="I1634"/>
    </row>
    <row r="1635" spans="2:9" x14ac:dyDescent="0.2">
      <c r="B1635" s="1"/>
      <c r="C1635" s="1"/>
      <c r="D1635" s="1"/>
      <c r="E1635" s="2"/>
      <c r="F1635" s="1"/>
      <c r="G1635" s="3"/>
      <c r="H1635" s="4"/>
      <c r="I1635"/>
    </row>
    <row r="1636" spans="2:9" x14ac:dyDescent="0.2">
      <c r="B1636" s="1"/>
      <c r="C1636" s="1"/>
      <c r="D1636" s="1"/>
      <c r="E1636" s="2"/>
      <c r="F1636" s="1"/>
      <c r="G1636" s="3"/>
      <c r="H1636" s="4"/>
      <c r="I1636"/>
    </row>
    <row r="1637" spans="2:9" x14ac:dyDescent="0.2">
      <c r="B1637" s="1"/>
      <c r="C1637" s="1"/>
      <c r="D1637" s="1"/>
      <c r="E1637" s="2"/>
      <c r="F1637" s="1"/>
      <c r="G1637" s="3"/>
      <c r="H1637" s="4"/>
      <c r="I1637"/>
    </row>
    <row r="1638" spans="2:9" x14ac:dyDescent="0.2">
      <c r="B1638" s="1"/>
      <c r="C1638" s="1"/>
      <c r="D1638" s="1"/>
      <c r="E1638" s="2"/>
      <c r="F1638" s="1"/>
      <c r="G1638" s="3"/>
      <c r="H1638" s="4"/>
      <c r="I1638"/>
    </row>
    <row r="1639" spans="2:9" x14ac:dyDescent="0.2">
      <c r="B1639" s="1"/>
      <c r="C1639" s="1"/>
      <c r="D1639" s="1"/>
      <c r="E1639" s="2"/>
      <c r="F1639" s="1"/>
      <c r="G1639" s="3"/>
      <c r="H1639" s="4"/>
      <c r="I1639"/>
    </row>
    <row r="1640" spans="2:9" x14ac:dyDescent="0.2">
      <c r="B1640" s="1"/>
      <c r="C1640" s="1"/>
      <c r="D1640" s="1"/>
      <c r="E1640" s="2"/>
      <c r="F1640" s="1"/>
      <c r="G1640" s="3"/>
      <c r="H1640" s="4"/>
      <c r="I1640"/>
    </row>
    <row r="1641" spans="2:9" x14ac:dyDescent="0.2">
      <c r="B1641" s="1"/>
      <c r="C1641" s="1"/>
      <c r="D1641" s="1"/>
      <c r="E1641" s="2"/>
      <c r="F1641" s="1"/>
      <c r="G1641" s="3"/>
      <c r="H1641" s="4"/>
      <c r="I1641"/>
    </row>
    <row r="1642" spans="2:9" x14ac:dyDescent="0.2">
      <c r="B1642" s="1"/>
      <c r="C1642" s="1"/>
      <c r="D1642" s="1"/>
      <c r="E1642" s="2"/>
      <c r="F1642" s="1"/>
      <c r="G1642" s="3"/>
      <c r="H1642" s="4"/>
      <c r="I1642"/>
    </row>
    <row r="1643" spans="2:9" x14ac:dyDescent="0.2">
      <c r="B1643" s="1"/>
      <c r="C1643" s="1"/>
      <c r="D1643" s="1"/>
      <c r="E1643" s="2"/>
      <c r="F1643" s="1"/>
      <c r="G1643" s="3"/>
      <c r="H1643" s="4"/>
      <c r="I1643"/>
    </row>
    <row r="1644" spans="2:9" x14ac:dyDescent="0.2">
      <c r="B1644" s="1"/>
      <c r="C1644" s="1"/>
      <c r="D1644" s="1"/>
      <c r="E1644" s="2"/>
      <c r="F1644" s="1"/>
      <c r="G1644" s="3"/>
      <c r="H1644" s="4"/>
      <c r="I1644"/>
    </row>
    <row r="1645" spans="2:9" x14ac:dyDescent="0.2">
      <c r="B1645" s="1"/>
      <c r="C1645" s="1"/>
      <c r="D1645" s="1"/>
      <c r="E1645" s="2"/>
      <c r="F1645" s="1"/>
      <c r="G1645" s="3"/>
      <c r="H1645" s="4"/>
      <c r="I1645"/>
    </row>
    <row r="1646" spans="2:9" x14ac:dyDescent="0.2">
      <c r="B1646" s="1"/>
      <c r="C1646" s="1"/>
      <c r="D1646" s="1"/>
      <c r="E1646" s="2"/>
      <c r="F1646" s="1"/>
      <c r="G1646" s="3"/>
      <c r="H1646" s="4"/>
      <c r="I1646"/>
    </row>
    <row r="1647" spans="2:9" x14ac:dyDescent="0.2">
      <c r="B1647" s="1"/>
      <c r="C1647" s="1"/>
      <c r="D1647" s="1"/>
      <c r="E1647" s="2"/>
      <c r="F1647" s="1"/>
      <c r="G1647" s="3"/>
      <c r="H1647" s="4"/>
      <c r="I1647"/>
    </row>
    <row r="1648" spans="2:9" x14ac:dyDescent="0.2">
      <c r="B1648" s="1"/>
      <c r="C1648" s="1"/>
      <c r="D1648" s="1"/>
      <c r="E1648" s="2"/>
      <c r="F1648" s="1"/>
      <c r="G1648" s="3"/>
      <c r="H1648" s="4"/>
      <c r="I1648"/>
    </row>
    <row r="1649" spans="2:9" x14ac:dyDescent="0.2">
      <c r="B1649" s="1"/>
      <c r="C1649" s="1"/>
      <c r="D1649" s="1"/>
      <c r="E1649" s="2"/>
      <c r="F1649" s="1"/>
      <c r="G1649" s="3"/>
      <c r="H1649" s="4"/>
      <c r="I1649"/>
    </row>
    <row r="1650" spans="2:9" x14ac:dyDescent="0.2">
      <c r="B1650" s="1"/>
      <c r="C1650" s="1"/>
      <c r="D1650" s="1"/>
      <c r="E1650" s="2"/>
      <c r="F1650" s="1"/>
      <c r="G1650" s="3"/>
      <c r="H1650" s="4"/>
      <c r="I1650"/>
    </row>
    <row r="1651" spans="2:9" x14ac:dyDescent="0.2">
      <c r="B1651" s="1"/>
      <c r="C1651" s="1"/>
      <c r="D1651" s="1"/>
      <c r="E1651" s="2"/>
      <c r="F1651" s="1"/>
      <c r="G1651" s="3"/>
      <c r="H1651" s="4"/>
      <c r="I1651"/>
    </row>
    <row r="1652" spans="2:9" x14ac:dyDescent="0.2">
      <c r="B1652" s="1"/>
      <c r="C1652" s="1"/>
      <c r="D1652" s="1"/>
      <c r="E1652" s="2"/>
      <c r="F1652" s="1"/>
      <c r="G1652" s="3"/>
      <c r="H1652" s="4"/>
      <c r="I1652"/>
    </row>
    <row r="1653" spans="2:9" x14ac:dyDescent="0.2">
      <c r="B1653" s="1"/>
      <c r="C1653" s="1"/>
      <c r="D1653" s="1"/>
      <c r="E1653" s="2"/>
      <c r="F1653" s="1"/>
      <c r="G1653" s="3"/>
      <c r="H1653" s="4"/>
      <c r="I1653"/>
    </row>
    <row r="1654" spans="2:9" x14ac:dyDescent="0.2">
      <c r="B1654" s="1"/>
      <c r="C1654" s="1"/>
      <c r="D1654" s="1"/>
      <c r="E1654" s="2"/>
      <c r="F1654" s="1"/>
      <c r="G1654" s="3"/>
      <c r="H1654" s="4"/>
      <c r="I1654"/>
    </row>
    <row r="1655" spans="2:9" x14ac:dyDescent="0.2">
      <c r="B1655" s="1"/>
      <c r="C1655" s="1"/>
      <c r="D1655" s="1"/>
      <c r="E1655" s="2"/>
      <c r="F1655" s="1"/>
      <c r="G1655" s="3"/>
      <c r="H1655" s="4"/>
      <c r="I1655"/>
    </row>
    <row r="1656" spans="2:9" x14ac:dyDescent="0.2">
      <c r="B1656" s="1"/>
      <c r="C1656" s="1"/>
      <c r="D1656" s="1"/>
      <c r="E1656" s="2"/>
      <c r="F1656" s="1"/>
      <c r="G1656" s="3"/>
      <c r="H1656" s="4"/>
      <c r="I1656"/>
    </row>
    <row r="1657" spans="2:9" x14ac:dyDescent="0.2">
      <c r="B1657" s="1"/>
      <c r="C1657" s="1"/>
      <c r="D1657" s="1"/>
      <c r="E1657" s="2"/>
      <c r="F1657" s="1"/>
      <c r="G1657" s="3"/>
      <c r="H1657" s="4"/>
      <c r="I1657"/>
    </row>
    <row r="1658" spans="2:9" x14ac:dyDescent="0.2">
      <c r="B1658" s="1"/>
      <c r="C1658" s="1"/>
      <c r="D1658" s="1"/>
      <c r="E1658" s="2"/>
      <c r="F1658" s="1"/>
      <c r="G1658" s="3"/>
      <c r="H1658" s="4"/>
      <c r="I1658"/>
    </row>
    <row r="1659" spans="2:9" x14ac:dyDescent="0.2">
      <c r="B1659" s="1"/>
      <c r="C1659" s="1"/>
      <c r="D1659" s="1"/>
      <c r="E1659" s="2"/>
      <c r="F1659" s="1"/>
      <c r="G1659" s="3"/>
      <c r="H1659" s="4"/>
      <c r="I1659"/>
    </row>
    <row r="1660" spans="2:9" x14ac:dyDescent="0.2">
      <c r="B1660" s="1"/>
      <c r="C1660" s="1"/>
      <c r="D1660" s="1"/>
      <c r="E1660" s="2"/>
      <c r="F1660" s="1"/>
      <c r="G1660" s="3"/>
      <c r="H1660" s="4"/>
      <c r="I1660"/>
    </row>
    <row r="1661" spans="2:9" x14ac:dyDescent="0.2">
      <c r="B1661" s="1"/>
      <c r="C1661" s="1"/>
      <c r="D1661" s="1"/>
      <c r="E1661" s="2"/>
      <c r="F1661" s="1"/>
      <c r="G1661" s="3"/>
      <c r="H1661" s="4"/>
      <c r="I1661"/>
    </row>
    <row r="1662" spans="2:9" x14ac:dyDescent="0.2">
      <c r="B1662" s="1"/>
      <c r="C1662" s="1"/>
      <c r="D1662" s="1"/>
      <c r="E1662" s="2"/>
      <c r="F1662" s="1"/>
      <c r="G1662" s="3"/>
      <c r="H1662" s="4"/>
      <c r="I1662"/>
    </row>
    <row r="1663" spans="2:9" x14ac:dyDescent="0.2">
      <c r="B1663" s="1"/>
      <c r="C1663" s="1"/>
      <c r="D1663" s="1"/>
      <c r="E1663" s="2"/>
      <c r="F1663" s="1"/>
      <c r="G1663" s="3"/>
      <c r="H1663" s="4"/>
      <c r="I1663"/>
    </row>
    <row r="1664" spans="2:9" x14ac:dyDescent="0.2">
      <c r="B1664" s="1"/>
      <c r="C1664" s="1"/>
      <c r="D1664" s="1"/>
      <c r="E1664" s="2"/>
      <c r="F1664" s="1"/>
      <c r="G1664" s="3"/>
      <c r="H1664" s="4"/>
      <c r="I1664"/>
    </row>
    <row r="1665" spans="2:9" x14ac:dyDescent="0.2">
      <c r="B1665" s="1"/>
      <c r="C1665" s="1"/>
      <c r="D1665" s="1"/>
      <c r="E1665" s="2"/>
      <c r="F1665" s="1"/>
      <c r="G1665" s="3"/>
      <c r="H1665" s="4"/>
      <c r="I1665"/>
    </row>
    <row r="1666" spans="2:9" x14ac:dyDescent="0.2">
      <c r="B1666" s="1"/>
      <c r="C1666" s="1"/>
      <c r="D1666" s="1"/>
      <c r="E1666" s="2"/>
      <c r="F1666" s="1"/>
      <c r="G1666" s="3"/>
      <c r="H1666" s="4"/>
      <c r="I1666"/>
    </row>
    <row r="1667" spans="2:9" x14ac:dyDescent="0.2">
      <c r="B1667" s="1"/>
      <c r="C1667" s="1"/>
      <c r="D1667" s="1"/>
      <c r="E1667" s="2"/>
      <c r="F1667" s="1"/>
      <c r="G1667" s="3"/>
      <c r="H1667" s="4"/>
      <c r="I1667"/>
    </row>
    <row r="1668" spans="2:9" x14ac:dyDescent="0.2">
      <c r="B1668" s="1"/>
      <c r="C1668" s="1"/>
      <c r="D1668" s="1"/>
      <c r="E1668" s="2"/>
      <c r="F1668" s="1"/>
      <c r="G1668" s="3"/>
      <c r="H1668" s="4"/>
      <c r="I1668"/>
    </row>
    <row r="1669" spans="2:9" x14ac:dyDescent="0.2">
      <c r="B1669" s="1"/>
      <c r="C1669" s="1"/>
      <c r="D1669" s="1"/>
      <c r="E1669" s="2"/>
      <c r="F1669" s="1"/>
      <c r="G1669" s="3"/>
      <c r="H1669" s="4"/>
      <c r="I1669"/>
    </row>
    <row r="1670" spans="2:9" x14ac:dyDescent="0.2">
      <c r="B1670" s="1"/>
      <c r="C1670" s="1"/>
      <c r="D1670" s="1"/>
      <c r="E1670" s="2"/>
      <c r="F1670" s="1"/>
      <c r="G1670" s="3"/>
      <c r="H1670" s="4"/>
      <c r="I1670"/>
    </row>
    <row r="1671" spans="2:9" x14ac:dyDescent="0.2">
      <c r="B1671" s="1"/>
      <c r="C1671" s="1"/>
      <c r="D1671" s="1"/>
      <c r="E1671" s="2"/>
      <c r="F1671" s="1"/>
      <c r="G1671" s="3"/>
      <c r="H1671" s="4"/>
      <c r="I1671"/>
    </row>
    <row r="1672" spans="2:9" x14ac:dyDescent="0.2">
      <c r="B1672" s="1"/>
      <c r="C1672" s="1"/>
      <c r="D1672" s="1"/>
      <c r="E1672" s="2"/>
      <c r="F1672" s="1"/>
      <c r="G1672" s="3"/>
      <c r="H1672" s="4"/>
      <c r="I1672"/>
    </row>
    <row r="1673" spans="2:9" x14ac:dyDescent="0.2">
      <c r="B1673" s="1"/>
      <c r="C1673" s="1"/>
      <c r="D1673" s="1"/>
      <c r="E1673" s="2"/>
      <c r="F1673" s="1"/>
      <c r="G1673" s="3"/>
      <c r="H1673" s="4"/>
      <c r="I1673"/>
    </row>
    <row r="1674" spans="2:9" x14ac:dyDescent="0.2">
      <c r="B1674" s="1"/>
      <c r="C1674" s="1"/>
      <c r="D1674" s="1"/>
      <c r="E1674" s="2"/>
      <c r="F1674" s="1"/>
      <c r="G1674" s="3"/>
      <c r="H1674" s="4"/>
      <c r="I1674"/>
    </row>
    <row r="1675" spans="2:9" x14ac:dyDescent="0.2">
      <c r="B1675" s="1"/>
      <c r="C1675" s="1"/>
      <c r="D1675" s="1"/>
      <c r="E1675" s="2"/>
      <c r="F1675" s="1"/>
      <c r="G1675" s="3"/>
      <c r="H1675" s="4"/>
      <c r="I1675"/>
    </row>
    <row r="1676" spans="2:9" x14ac:dyDescent="0.2">
      <c r="B1676" s="1"/>
      <c r="C1676" s="1"/>
      <c r="D1676" s="1"/>
      <c r="E1676" s="2"/>
      <c r="F1676" s="1"/>
      <c r="G1676" s="3"/>
      <c r="H1676" s="4"/>
      <c r="I1676"/>
    </row>
    <row r="1677" spans="2:9" x14ac:dyDescent="0.2">
      <c r="B1677" s="1"/>
      <c r="C1677" s="1"/>
      <c r="D1677" s="1"/>
      <c r="E1677" s="2"/>
      <c r="F1677" s="1"/>
      <c r="G1677" s="3"/>
      <c r="H1677" s="4"/>
      <c r="I1677"/>
    </row>
    <row r="1678" spans="2:9" x14ac:dyDescent="0.2">
      <c r="B1678" s="1"/>
      <c r="C1678" s="1"/>
      <c r="D1678" s="1"/>
      <c r="E1678" s="2"/>
      <c r="F1678" s="1"/>
      <c r="G1678" s="3"/>
      <c r="H1678" s="4"/>
      <c r="I1678"/>
    </row>
    <row r="1679" spans="2:9" x14ac:dyDescent="0.2">
      <c r="B1679" s="1"/>
      <c r="C1679" s="1"/>
      <c r="D1679" s="1"/>
      <c r="E1679" s="2"/>
      <c r="F1679" s="1"/>
      <c r="G1679" s="3"/>
      <c r="H1679" s="4"/>
      <c r="I1679"/>
    </row>
    <row r="1680" spans="2:9" x14ac:dyDescent="0.2">
      <c r="B1680" s="1"/>
      <c r="C1680" s="1"/>
      <c r="D1680" s="1"/>
      <c r="E1680" s="2"/>
      <c r="F1680" s="1"/>
      <c r="G1680" s="3"/>
      <c r="H1680" s="4"/>
      <c r="I1680"/>
    </row>
    <row r="1681" spans="2:9" x14ac:dyDescent="0.2">
      <c r="B1681" s="1"/>
      <c r="C1681" s="1"/>
      <c r="D1681" s="1"/>
      <c r="E1681" s="2"/>
      <c r="F1681" s="1"/>
      <c r="G1681" s="3"/>
      <c r="H1681" s="4"/>
      <c r="I1681"/>
    </row>
    <row r="1682" spans="2:9" x14ac:dyDescent="0.2">
      <c r="B1682" s="1"/>
      <c r="C1682" s="1"/>
      <c r="D1682" s="1"/>
      <c r="E1682" s="2"/>
      <c r="F1682" s="1"/>
      <c r="G1682" s="3"/>
      <c r="H1682" s="4"/>
      <c r="I1682"/>
    </row>
    <row r="1683" spans="2:9" x14ac:dyDescent="0.2">
      <c r="B1683" s="1"/>
      <c r="C1683" s="1"/>
      <c r="D1683" s="1"/>
      <c r="E1683" s="2"/>
      <c r="F1683" s="1"/>
      <c r="G1683" s="3"/>
      <c r="H1683" s="4"/>
      <c r="I1683"/>
    </row>
    <row r="1684" spans="2:9" x14ac:dyDescent="0.2">
      <c r="B1684" s="1"/>
      <c r="C1684" s="1"/>
      <c r="D1684" s="1"/>
      <c r="E1684" s="2"/>
      <c r="F1684" s="1"/>
      <c r="G1684" s="3"/>
      <c r="H1684" s="4"/>
      <c r="I1684"/>
    </row>
    <row r="1685" spans="2:9" x14ac:dyDescent="0.2">
      <c r="B1685" s="1"/>
      <c r="C1685" s="1"/>
      <c r="D1685" s="1"/>
      <c r="E1685" s="2"/>
      <c r="F1685" s="1"/>
      <c r="G1685" s="3"/>
      <c r="H1685" s="4"/>
      <c r="I1685"/>
    </row>
    <row r="1686" spans="2:9" x14ac:dyDescent="0.2">
      <c r="B1686" s="1"/>
      <c r="C1686" s="1"/>
      <c r="D1686" s="1"/>
      <c r="E1686" s="2"/>
      <c r="F1686" s="1"/>
      <c r="G1686" s="3"/>
      <c r="H1686" s="4"/>
      <c r="I1686"/>
    </row>
    <row r="1687" spans="2:9" x14ac:dyDescent="0.2">
      <c r="B1687" s="1"/>
      <c r="C1687" s="1"/>
      <c r="D1687" s="1"/>
      <c r="E1687" s="2"/>
      <c r="F1687" s="1"/>
      <c r="G1687" s="3"/>
      <c r="H1687" s="4"/>
      <c r="I1687"/>
    </row>
    <row r="1688" spans="2:9" x14ac:dyDescent="0.2">
      <c r="B1688" s="1"/>
      <c r="C1688" s="1"/>
      <c r="D1688" s="1"/>
      <c r="E1688" s="2"/>
      <c r="F1688" s="1"/>
      <c r="G1688" s="3"/>
      <c r="H1688" s="4"/>
      <c r="I1688"/>
    </row>
    <row r="1689" spans="2:9" x14ac:dyDescent="0.2">
      <c r="B1689" s="1"/>
      <c r="C1689" s="1"/>
      <c r="D1689" s="1"/>
      <c r="E1689" s="2"/>
      <c r="F1689" s="1"/>
      <c r="G1689" s="3"/>
      <c r="H1689" s="4"/>
      <c r="I1689"/>
    </row>
    <row r="1690" spans="2:9" x14ac:dyDescent="0.2">
      <c r="B1690" s="1"/>
      <c r="C1690" s="1"/>
      <c r="D1690" s="1"/>
      <c r="E1690" s="2"/>
      <c r="F1690" s="1"/>
      <c r="G1690" s="3"/>
      <c r="H1690" s="4"/>
      <c r="I1690"/>
    </row>
    <row r="1691" spans="2:9" x14ac:dyDescent="0.2">
      <c r="B1691" s="1"/>
      <c r="C1691" s="1"/>
      <c r="D1691" s="1"/>
      <c r="E1691" s="2"/>
      <c r="F1691" s="1"/>
      <c r="G1691" s="3"/>
      <c r="H1691" s="4"/>
      <c r="I1691"/>
    </row>
    <row r="1692" spans="2:9" x14ac:dyDescent="0.2">
      <c r="B1692" s="1"/>
      <c r="C1692" s="1"/>
      <c r="D1692" s="1"/>
      <c r="E1692" s="2"/>
      <c r="F1692" s="1"/>
      <c r="G1692" s="3"/>
      <c r="H1692" s="4"/>
      <c r="I1692"/>
    </row>
    <row r="1693" spans="2:9" x14ac:dyDescent="0.2">
      <c r="B1693" s="1"/>
      <c r="C1693" s="1"/>
      <c r="D1693" s="1"/>
      <c r="E1693" s="2"/>
      <c r="F1693" s="1"/>
      <c r="G1693" s="3"/>
      <c r="H1693" s="4"/>
      <c r="I1693"/>
    </row>
    <row r="1694" spans="2:9" x14ac:dyDescent="0.2">
      <c r="B1694" s="1"/>
      <c r="C1694" s="1"/>
      <c r="D1694" s="1"/>
      <c r="E1694" s="2"/>
      <c r="F1694" s="1"/>
      <c r="G1694" s="3"/>
      <c r="H1694" s="4"/>
      <c r="I1694"/>
    </row>
    <row r="1695" spans="2:9" x14ac:dyDescent="0.2">
      <c r="B1695" s="1"/>
      <c r="C1695" s="1"/>
      <c r="D1695" s="1"/>
      <c r="E1695" s="2"/>
      <c r="F1695" s="1"/>
      <c r="G1695" s="3"/>
      <c r="H1695" s="4"/>
      <c r="I1695"/>
    </row>
    <row r="1696" spans="2:9" x14ac:dyDescent="0.2">
      <c r="B1696" s="1"/>
      <c r="C1696" s="1"/>
      <c r="D1696" s="1"/>
      <c r="E1696" s="2"/>
      <c r="F1696" s="1"/>
      <c r="G1696" s="3"/>
      <c r="H1696" s="4"/>
      <c r="I1696"/>
    </row>
    <row r="1697" spans="2:9" x14ac:dyDescent="0.2">
      <c r="B1697" s="1"/>
      <c r="C1697" s="1"/>
      <c r="D1697" s="1"/>
      <c r="E1697" s="2"/>
      <c r="F1697" s="1"/>
      <c r="G1697" s="3"/>
      <c r="H1697" s="4"/>
      <c r="I1697"/>
    </row>
    <row r="1698" spans="2:9" x14ac:dyDescent="0.2">
      <c r="B1698" s="1"/>
      <c r="C1698" s="1"/>
      <c r="D1698" s="1"/>
      <c r="E1698" s="2"/>
      <c r="F1698" s="1"/>
      <c r="G1698" s="3"/>
      <c r="H1698" s="4"/>
      <c r="I1698"/>
    </row>
    <row r="1699" spans="2:9" x14ac:dyDescent="0.2">
      <c r="B1699" s="1"/>
      <c r="C1699" s="1"/>
      <c r="D1699" s="1"/>
      <c r="E1699" s="2"/>
      <c r="F1699" s="1"/>
      <c r="G1699" s="3"/>
      <c r="H1699" s="4"/>
      <c r="I1699"/>
    </row>
    <row r="1700" spans="2:9" x14ac:dyDescent="0.2">
      <c r="B1700" s="1"/>
      <c r="C1700" s="1"/>
      <c r="D1700" s="1"/>
      <c r="E1700" s="2"/>
      <c r="F1700" s="1"/>
      <c r="G1700" s="3"/>
      <c r="H1700" s="4"/>
      <c r="I1700"/>
    </row>
    <row r="1701" spans="2:9" x14ac:dyDescent="0.2">
      <c r="B1701" s="1"/>
      <c r="C1701" s="1"/>
      <c r="D1701" s="1"/>
      <c r="E1701" s="2"/>
      <c r="F1701" s="1"/>
      <c r="G1701" s="3"/>
      <c r="H1701" s="4"/>
      <c r="I1701"/>
    </row>
    <row r="1702" spans="2:9" x14ac:dyDescent="0.2">
      <c r="B1702" s="1"/>
      <c r="C1702" s="1"/>
      <c r="D1702" s="1"/>
      <c r="E1702" s="2"/>
      <c r="F1702" s="1"/>
      <c r="G1702" s="3"/>
      <c r="H1702" s="4"/>
      <c r="I1702"/>
    </row>
    <row r="1703" spans="2:9" x14ac:dyDescent="0.2">
      <c r="B1703" s="1"/>
      <c r="C1703" s="1"/>
      <c r="D1703" s="1"/>
      <c r="E1703" s="2"/>
      <c r="F1703" s="1"/>
      <c r="G1703" s="3"/>
      <c r="H1703" s="4"/>
      <c r="I1703"/>
    </row>
    <row r="1704" spans="2:9" x14ac:dyDescent="0.2">
      <c r="B1704" s="1"/>
      <c r="C1704" s="1"/>
      <c r="D1704" s="1"/>
      <c r="E1704" s="2"/>
      <c r="F1704" s="1"/>
      <c r="G1704" s="3"/>
      <c r="H1704" s="4"/>
      <c r="I1704"/>
    </row>
    <row r="1705" spans="2:9" x14ac:dyDescent="0.2">
      <c r="B1705" s="1"/>
      <c r="C1705" s="1"/>
      <c r="D1705" s="1"/>
      <c r="E1705" s="2"/>
      <c r="F1705" s="1"/>
      <c r="G1705" s="3"/>
      <c r="H1705" s="4"/>
      <c r="I1705"/>
    </row>
    <row r="1706" spans="2:9" x14ac:dyDescent="0.2">
      <c r="B1706" s="1"/>
      <c r="C1706" s="1"/>
      <c r="D1706" s="1"/>
      <c r="E1706" s="2"/>
      <c r="F1706" s="1"/>
      <c r="G1706" s="3"/>
      <c r="H1706" s="4"/>
      <c r="I1706"/>
    </row>
    <row r="1707" spans="2:9" x14ac:dyDescent="0.2">
      <c r="B1707" s="1"/>
      <c r="C1707" s="1"/>
      <c r="D1707" s="1"/>
      <c r="E1707" s="2"/>
      <c r="F1707" s="1"/>
      <c r="G1707" s="3"/>
      <c r="H1707" s="4"/>
      <c r="I1707"/>
    </row>
    <row r="1708" spans="2:9" x14ac:dyDescent="0.2">
      <c r="B1708" s="1"/>
      <c r="C1708" s="1"/>
      <c r="D1708" s="1"/>
      <c r="E1708" s="2"/>
      <c r="F1708" s="1"/>
      <c r="G1708" s="3"/>
      <c r="H1708" s="4"/>
      <c r="I1708"/>
    </row>
    <row r="1709" spans="2:9" x14ac:dyDescent="0.2">
      <c r="B1709" s="1"/>
      <c r="C1709" s="1"/>
      <c r="D1709" s="1"/>
      <c r="E1709" s="2"/>
      <c r="F1709" s="1"/>
      <c r="G1709" s="3"/>
      <c r="H1709" s="4"/>
      <c r="I1709"/>
    </row>
    <row r="1710" spans="2:9" x14ac:dyDescent="0.2">
      <c r="B1710" s="1"/>
      <c r="C1710" s="1"/>
      <c r="D1710" s="1"/>
      <c r="E1710" s="2"/>
      <c r="F1710" s="1"/>
      <c r="G1710" s="3"/>
      <c r="H1710" s="4"/>
      <c r="I1710"/>
    </row>
    <row r="1711" spans="2:9" x14ac:dyDescent="0.2">
      <c r="B1711" s="1"/>
      <c r="C1711" s="1"/>
      <c r="D1711" s="1"/>
      <c r="E1711" s="2"/>
      <c r="F1711" s="1"/>
      <c r="G1711" s="3"/>
      <c r="H1711" s="4"/>
      <c r="I1711"/>
    </row>
    <row r="1712" spans="2:9" x14ac:dyDescent="0.2">
      <c r="B1712" s="1"/>
      <c r="C1712" s="1"/>
      <c r="D1712" s="1"/>
      <c r="E1712" s="2"/>
      <c r="F1712" s="1"/>
      <c r="G1712" s="3"/>
      <c r="H1712" s="4"/>
      <c r="I1712"/>
    </row>
    <row r="1713" spans="2:9" x14ac:dyDescent="0.2">
      <c r="B1713" s="1"/>
      <c r="C1713" s="1"/>
      <c r="D1713" s="1"/>
      <c r="E1713" s="2"/>
      <c r="F1713" s="1"/>
      <c r="G1713" s="3"/>
      <c r="H1713" s="4"/>
      <c r="I1713"/>
    </row>
    <row r="1714" spans="2:9" x14ac:dyDescent="0.2">
      <c r="B1714" s="1"/>
      <c r="C1714" s="1"/>
      <c r="D1714" s="1"/>
      <c r="E1714" s="2"/>
      <c r="F1714" s="1"/>
      <c r="G1714" s="3"/>
      <c r="H1714" s="4"/>
      <c r="I1714"/>
    </row>
    <row r="1715" spans="2:9" x14ac:dyDescent="0.2">
      <c r="B1715" s="1"/>
      <c r="C1715" s="1"/>
      <c r="D1715" s="1"/>
      <c r="E1715" s="2"/>
      <c r="F1715" s="1"/>
      <c r="G1715" s="3"/>
      <c r="H1715" s="4"/>
      <c r="I1715"/>
    </row>
    <row r="1716" spans="2:9" x14ac:dyDescent="0.2">
      <c r="B1716" s="1"/>
      <c r="C1716" s="1"/>
      <c r="D1716" s="1"/>
      <c r="E1716" s="2"/>
      <c r="F1716" s="1"/>
      <c r="G1716" s="3"/>
      <c r="H1716" s="4"/>
      <c r="I1716"/>
    </row>
    <row r="1717" spans="2:9" x14ac:dyDescent="0.2">
      <c r="B1717" s="1"/>
      <c r="C1717" s="1"/>
      <c r="D1717" s="1"/>
      <c r="E1717" s="2"/>
      <c r="F1717" s="1"/>
      <c r="G1717" s="3"/>
      <c r="H1717" s="4"/>
      <c r="I1717"/>
    </row>
    <row r="1718" spans="2:9" x14ac:dyDescent="0.2">
      <c r="B1718" s="1"/>
      <c r="C1718" s="1"/>
      <c r="D1718" s="1"/>
      <c r="E1718" s="2"/>
      <c r="F1718" s="1"/>
      <c r="G1718" s="3"/>
      <c r="H1718" s="4"/>
      <c r="I1718"/>
    </row>
    <row r="1719" spans="2:9" x14ac:dyDescent="0.2">
      <c r="B1719" s="1"/>
      <c r="C1719" s="1"/>
      <c r="D1719" s="1"/>
      <c r="E1719" s="2"/>
      <c r="F1719" s="1"/>
      <c r="G1719" s="3"/>
      <c r="H1719" s="4"/>
      <c r="I1719"/>
    </row>
    <row r="1720" spans="2:9" x14ac:dyDescent="0.2">
      <c r="B1720" s="1"/>
      <c r="C1720" s="1"/>
      <c r="D1720" s="1"/>
      <c r="E1720" s="2"/>
      <c r="F1720" s="1"/>
      <c r="G1720" s="3"/>
      <c r="H1720" s="4"/>
      <c r="I1720"/>
    </row>
    <row r="1721" spans="2:9" x14ac:dyDescent="0.2">
      <c r="B1721" s="1"/>
      <c r="C1721" s="1"/>
      <c r="D1721" s="1"/>
      <c r="E1721" s="2"/>
      <c r="F1721" s="1"/>
      <c r="G1721" s="3"/>
      <c r="H1721" s="4"/>
      <c r="I1721"/>
    </row>
    <row r="1722" spans="2:9" x14ac:dyDescent="0.2">
      <c r="B1722" s="1"/>
      <c r="C1722" s="1"/>
      <c r="D1722" s="1"/>
      <c r="E1722" s="2"/>
      <c r="F1722" s="1"/>
      <c r="G1722" s="3"/>
      <c r="H1722" s="4"/>
      <c r="I1722"/>
    </row>
    <row r="1723" spans="2:9" x14ac:dyDescent="0.2">
      <c r="B1723" s="1"/>
      <c r="C1723" s="1"/>
      <c r="D1723" s="1"/>
      <c r="E1723" s="2"/>
      <c r="F1723" s="1"/>
      <c r="G1723" s="3"/>
      <c r="H1723" s="4"/>
      <c r="I1723"/>
    </row>
    <row r="1724" spans="2:9" x14ac:dyDescent="0.2">
      <c r="B1724" s="1"/>
      <c r="C1724" s="1"/>
      <c r="D1724" s="1"/>
      <c r="E1724" s="2"/>
      <c r="F1724" s="1"/>
      <c r="G1724" s="3"/>
      <c r="H1724" s="4"/>
      <c r="I1724"/>
    </row>
    <row r="1725" spans="2:9" x14ac:dyDescent="0.2">
      <c r="B1725" s="1"/>
      <c r="C1725" s="1"/>
      <c r="D1725" s="1"/>
      <c r="E1725" s="2"/>
      <c r="F1725" s="1"/>
      <c r="G1725" s="3"/>
      <c r="H1725" s="4"/>
      <c r="I1725"/>
    </row>
    <row r="1726" spans="2:9" x14ac:dyDescent="0.2">
      <c r="B1726" s="1"/>
      <c r="C1726" s="1"/>
      <c r="D1726" s="1"/>
      <c r="E1726" s="2"/>
      <c r="F1726" s="1"/>
      <c r="G1726" s="3"/>
      <c r="H1726" s="4"/>
      <c r="I1726"/>
    </row>
    <row r="1727" spans="2:9" x14ac:dyDescent="0.2">
      <c r="B1727" s="1"/>
      <c r="C1727" s="1"/>
      <c r="D1727" s="1"/>
      <c r="E1727" s="2"/>
      <c r="F1727" s="1"/>
      <c r="G1727" s="3"/>
      <c r="H1727" s="4"/>
      <c r="I1727"/>
    </row>
    <row r="1728" spans="2:9" x14ac:dyDescent="0.2">
      <c r="B1728" s="1"/>
      <c r="C1728" s="1"/>
      <c r="D1728" s="1"/>
      <c r="E1728" s="2"/>
      <c r="F1728" s="1"/>
      <c r="G1728" s="3"/>
      <c r="H1728" s="4"/>
      <c r="I1728"/>
    </row>
    <row r="1729" spans="2:9" x14ac:dyDescent="0.2">
      <c r="B1729" s="1"/>
      <c r="C1729" s="1"/>
      <c r="D1729" s="1"/>
      <c r="E1729" s="2"/>
      <c r="F1729" s="1"/>
      <c r="G1729" s="3"/>
      <c r="H1729" s="4"/>
      <c r="I1729"/>
    </row>
    <row r="1730" spans="2:9" x14ac:dyDescent="0.2">
      <c r="B1730" s="1"/>
      <c r="C1730" s="1"/>
      <c r="D1730" s="1"/>
      <c r="E1730" s="2"/>
      <c r="F1730" s="1"/>
      <c r="G1730" s="3"/>
      <c r="H1730" s="4"/>
      <c r="I1730"/>
    </row>
    <row r="1731" spans="2:9" x14ac:dyDescent="0.2">
      <c r="B1731" s="1"/>
      <c r="C1731" s="1"/>
      <c r="D1731" s="1"/>
      <c r="E1731" s="2"/>
      <c r="F1731" s="1"/>
      <c r="G1731" s="3"/>
      <c r="H1731" s="4"/>
      <c r="I1731"/>
    </row>
    <row r="1732" spans="2:9" x14ac:dyDescent="0.2">
      <c r="B1732" s="1"/>
      <c r="C1732" s="1"/>
      <c r="D1732" s="1"/>
      <c r="E1732" s="2"/>
      <c r="F1732" s="1"/>
      <c r="G1732" s="3"/>
      <c r="H1732" s="4"/>
      <c r="I1732"/>
    </row>
    <row r="1733" spans="2:9" x14ac:dyDescent="0.2">
      <c r="B1733" s="1"/>
      <c r="C1733" s="1"/>
      <c r="D1733" s="1"/>
      <c r="E1733" s="2"/>
      <c r="F1733" s="1"/>
      <c r="G1733" s="3"/>
      <c r="H1733" s="4"/>
      <c r="I1733"/>
    </row>
    <row r="1734" spans="2:9" x14ac:dyDescent="0.2">
      <c r="B1734" s="1"/>
      <c r="C1734" s="1"/>
      <c r="D1734" s="1"/>
      <c r="E1734" s="2"/>
      <c r="F1734" s="1"/>
      <c r="G1734" s="3"/>
      <c r="H1734" s="4"/>
      <c r="I1734"/>
    </row>
    <row r="1735" spans="2:9" x14ac:dyDescent="0.2">
      <c r="B1735" s="1"/>
      <c r="C1735" s="1"/>
      <c r="D1735" s="1"/>
      <c r="E1735" s="2"/>
      <c r="F1735" s="1"/>
      <c r="G1735" s="3"/>
      <c r="H1735" s="4"/>
      <c r="I1735"/>
    </row>
    <row r="1736" spans="2:9" x14ac:dyDescent="0.2">
      <c r="B1736" s="1"/>
      <c r="C1736" s="1"/>
      <c r="D1736" s="1"/>
      <c r="E1736" s="2"/>
      <c r="F1736" s="1"/>
      <c r="G1736" s="3"/>
      <c r="H1736" s="4"/>
      <c r="I1736"/>
    </row>
    <row r="1737" spans="2:9" x14ac:dyDescent="0.2">
      <c r="B1737" s="1"/>
      <c r="C1737" s="1"/>
      <c r="D1737" s="1"/>
      <c r="E1737" s="2"/>
      <c r="F1737" s="1"/>
      <c r="G1737" s="3"/>
      <c r="H1737" s="4"/>
      <c r="I1737"/>
    </row>
    <row r="1738" spans="2:9" x14ac:dyDescent="0.2">
      <c r="B1738" s="1"/>
      <c r="C1738" s="1"/>
      <c r="D1738" s="1"/>
      <c r="E1738" s="2"/>
      <c r="F1738" s="1"/>
      <c r="G1738" s="3"/>
      <c r="H1738" s="4"/>
      <c r="I1738"/>
    </row>
    <row r="1739" spans="2:9" x14ac:dyDescent="0.2">
      <c r="B1739" s="1"/>
      <c r="C1739" s="1"/>
      <c r="D1739" s="1"/>
      <c r="E1739" s="2"/>
      <c r="F1739" s="1"/>
      <c r="G1739" s="3"/>
      <c r="H1739" s="4"/>
      <c r="I1739"/>
    </row>
    <row r="1740" spans="2:9" x14ac:dyDescent="0.2">
      <c r="B1740" s="1"/>
      <c r="C1740" s="1"/>
      <c r="D1740" s="1"/>
      <c r="E1740" s="2"/>
      <c r="F1740" s="1"/>
      <c r="G1740" s="3"/>
      <c r="H1740" s="4"/>
      <c r="I1740"/>
    </row>
    <row r="1741" spans="2:9" x14ac:dyDescent="0.2">
      <c r="B1741" s="1"/>
      <c r="C1741" s="1"/>
      <c r="D1741" s="1"/>
      <c r="E1741" s="2"/>
      <c r="F1741" s="1"/>
      <c r="G1741" s="3"/>
      <c r="H1741" s="4"/>
      <c r="I1741"/>
    </row>
    <row r="1742" spans="2:9" x14ac:dyDescent="0.2">
      <c r="B1742" s="1"/>
      <c r="C1742" s="1"/>
      <c r="D1742" s="1"/>
      <c r="E1742" s="2"/>
      <c r="F1742" s="1"/>
      <c r="G1742" s="3"/>
      <c r="H1742" s="4"/>
      <c r="I1742"/>
    </row>
    <row r="1743" spans="2:9" x14ac:dyDescent="0.2">
      <c r="B1743" s="1"/>
      <c r="C1743" s="1"/>
      <c r="D1743" s="1"/>
      <c r="E1743" s="2"/>
      <c r="F1743" s="1"/>
      <c r="G1743" s="3"/>
      <c r="H1743" s="4"/>
      <c r="I1743"/>
    </row>
    <row r="1744" spans="2:9" x14ac:dyDescent="0.2">
      <c r="B1744" s="1"/>
      <c r="C1744" s="1"/>
      <c r="D1744" s="1"/>
      <c r="E1744" s="2"/>
      <c r="F1744" s="1"/>
      <c r="G1744" s="3"/>
      <c r="H1744" s="4"/>
      <c r="I1744"/>
    </row>
    <row r="1745" spans="2:9" x14ac:dyDescent="0.2">
      <c r="B1745" s="1"/>
      <c r="C1745" s="1"/>
      <c r="D1745" s="1"/>
      <c r="E1745" s="2"/>
      <c r="F1745" s="1"/>
      <c r="G1745" s="3"/>
      <c r="H1745" s="4"/>
      <c r="I1745"/>
    </row>
    <row r="1746" spans="2:9" x14ac:dyDescent="0.2">
      <c r="B1746" s="1"/>
      <c r="C1746" s="1"/>
      <c r="D1746" s="1"/>
      <c r="E1746" s="2"/>
      <c r="F1746" s="1"/>
      <c r="G1746" s="3"/>
      <c r="H1746" s="4"/>
      <c r="I1746"/>
    </row>
    <row r="1747" spans="2:9" x14ac:dyDescent="0.2">
      <c r="B1747" s="1"/>
      <c r="C1747" s="1"/>
      <c r="D1747" s="1"/>
      <c r="E1747" s="2"/>
      <c r="F1747" s="1"/>
      <c r="G1747" s="3"/>
      <c r="H1747" s="4"/>
      <c r="I1747"/>
    </row>
    <row r="1748" spans="2:9" x14ac:dyDescent="0.2">
      <c r="B1748" s="1"/>
      <c r="C1748" s="1"/>
      <c r="D1748" s="1"/>
      <c r="E1748" s="2"/>
      <c r="F1748" s="1"/>
      <c r="G1748" s="3"/>
      <c r="H1748" s="4"/>
      <c r="I1748"/>
    </row>
    <row r="1749" spans="2:9" x14ac:dyDescent="0.2">
      <c r="B1749" s="1"/>
      <c r="C1749" s="1"/>
      <c r="D1749" s="1"/>
      <c r="E1749" s="2"/>
      <c r="F1749" s="1"/>
      <c r="G1749" s="3"/>
      <c r="H1749" s="4"/>
      <c r="I1749"/>
    </row>
    <row r="1750" spans="2:9" x14ac:dyDescent="0.2">
      <c r="B1750" s="1"/>
      <c r="C1750" s="1"/>
      <c r="D1750" s="1"/>
      <c r="E1750" s="2"/>
      <c r="F1750" s="1"/>
      <c r="G1750" s="3"/>
      <c r="H1750" s="4"/>
      <c r="I1750"/>
    </row>
    <row r="1751" spans="2:9" x14ac:dyDescent="0.2">
      <c r="B1751" s="1"/>
      <c r="C1751" s="1"/>
      <c r="D1751" s="1"/>
      <c r="E1751" s="2"/>
      <c r="F1751" s="1"/>
      <c r="G1751" s="3"/>
      <c r="H1751" s="4"/>
      <c r="I1751"/>
    </row>
    <row r="1752" spans="2:9" x14ac:dyDescent="0.2">
      <c r="B1752" s="1"/>
      <c r="C1752" s="1"/>
      <c r="D1752" s="1"/>
      <c r="E1752" s="2"/>
      <c r="F1752" s="1"/>
      <c r="G1752" s="3"/>
      <c r="H1752" s="4"/>
      <c r="I1752"/>
    </row>
    <row r="1753" spans="2:9" x14ac:dyDescent="0.2">
      <c r="B1753" s="1"/>
      <c r="C1753" s="1"/>
      <c r="D1753" s="1"/>
      <c r="E1753" s="2"/>
      <c r="F1753" s="1"/>
      <c r="G1753" s="3"/>
      <c r="H1753" s="4"/>
      <c r="I1753"/>
    </row>
    <row r="1754" spans="2:9" x14ac:dyDescent="0.2">
      <c r="B1754" s="1"/>
      <c r="C1754" s="1"/>
      <c r="D1754" s="1"/>
      <c r="E1754" s="2"/>
      <c r="F1754" s="1"/>
      <c r="G1754" s="3"/>
      <c r="H1754" s="4"/>
      <c r="I1754"/>
    </row>
    <row r="1755" spans="2:9" x14ac:dyDescent="0.2">
      <c r="B1755" s="1"/>
      <c r="C1755" s="1"/>
      <c r="D1755" s="1"/>
      <c r="E1755" s="2"/>
      <c r="F1755" s="1"/>
      <c r="G1755" s="3"/>
      <c r="H1755" s="4"/>
      <c r="I1755"/>
    </row>
    <row r="1756" spans="2:9" x14ac:dyDescent="0.2">
      <c r="B1756" s="1"/>
      <c r="C1756" s="1"/>
      <c r="D1756" s="1"/>
      <c r="E1756" s="2"/>
      <c r="F1756" s="1"/>
      <c r="G1756" s="3"/>
      <c r="H1756" s="4"/>
      <c r="I1756"/>
    </row>
    <row r="1757" spans="2:9" x14ac:dyDescent="0.2">
      <c r="B1757" s="1"/>
      <c r="C1757" s="1"/>
      <c r="D1757" s="1"/>
      <c r="E1757" s="2"/>
      <c r="F1757" s="1"/>
      <c r="G1757" s="3"/>
      <c r="H1757" s="4"/>
      <c r="I1757"/>
    </row>
    <row r="1758" spans="2:9" x14ac:dyDescent="0.2">
      <c r="B1758" s="1"/>
      <c r="C1758" s="1"/>
      <c r="D1758" s="1"/>
      <c r="E1758" s="2"/>
      <c r="F1758" s="1"/>
      <c r="G1758" s="3"/>
      <c r="H1758" s="4"/>
      <c r="I1758"/>
    </row>
    <row r="1759" spans="2:9" x14ac:dyDescent="0.2">
      <c r="B1759" s="1"/>
      <c r="C1759" s="1"/>
      <c r="D1759" s="1"/>
      <c r="E1759" s="2"/>
      <c r="F1759" s="1"/>
      <c r="G1759" s="3"/>
      <c r="H1759" s="4"/>
      <c r="I1759"/>
    </row>
    <row r="1760" spans="2:9" x14ac:dyDescent="0.2">
      <c r="B1760" s="1"/>
      <c r="C1760" s="1"/>
      <c r="D1760" s="1"/>
      <c r="E1760" s="2"/>
      <c r="F1760" s="1"/>
      <c r="G1760" s="3"/>
      <c r="H1760" s="4"/>
      <c r="I1760"/>
    </row>
    <row r="1761" spans="2:9" x14ac:dyDescent="0.2">
      <c r="B1761" s="1"/>
      <c r="C1761" s="1"/>
      <c r="D1761" s="1"/>
      <c r="E1761" s="2"/>
      <c r="F1761" s="1"/>
      <c r="G1761" s="3"/>
      <c r="H1761" s="4"/>
      <c r="I1761"/>
    </row>
    <row r="1762" spans="2:9" x14ac:dyDescent="0.2">
      <c r="B1762" s="1"/>
      <c r="C1762" s="1"/>
      <c r="D1762" s="1"/>
      <c r="E1762" s="2"/>
      <c r="F1762" s="1"/>
      <c r="G1762" s="3"/>
      <c r="H1762" s="4"/>
      <c r="I1762"/>
    </row>
    <row r="1763" spans="2:9" x14ac:dyDescent="0.2">
      <c r="B1763" s="1"/>
      <c r="C1763" s="1"/>
      <c r="D1763" s="1"/>
      <c r="E1763" s="2"/>
      <c r="F1763" s="1"/>
      <c r="G1763" s="3"/>
      <c r="H1763" s="4"/>
      <c r="I1763"/>
    </row>
    <row r="1764" spans="2:9" x14ac:dyDescent="0.2">
      <c r="B1764" s="1"/>
      <c r="C1764" s="1"/>
      <c r="D1764" s="1"/>
      <c r="E1764" s="2"/>
      <c r="F1764" s="1"/>
      <c r="G1764" s="3"/>
      <c r="H1764" s="4"/>
      <c r="I1764"/>
    </row>
    <row r="1765" spans="2:9" x14ac:dyDescent="0.2">
      <c r="B1765" s="1"/>
      <c r="C1765" s="1"/>
      <c r="D1765" s="1"/>
      <c r="E1765" s="2"/>
      <c r="F1765" s="1"/>
      <c r="G1765" s="3"/>
      <c r="H1765" s="4"/>
      <c r="I1765"/>
    </row>
    <row r="1766" spans="2:9" x14ac:dyDescent="0.2">
      <c r="B1766" s="1"/>
      <c r="C1766" s="1"/>
      <c r="D1766" s="1"/>
      <c r="E1766" s="2"/>
      <c r="F1766" s="1"/>
      <c r="G1766" s="3"/>
      <c r="H1766" s="4"/>
      <c r="I1766"/>
    </row>
    <row r="1767" spans="2:9" x14ac:dyDescent="0.2">
      <c r="B1767" s="1"/>
      <c r="C1767" s="1"/>
      <c r="D1767" s="1"/>
      <c r="E1767" s="2"/>
      <c r="F1767" s="1"/>
      <c r="G1767" s="3"/>
      <c r="H1767" s="4"/>
      <c r="I1767"/>
    </row>
    <row r="1768" spans="2:9" x14ac:dyDescent="0.2">
      <c r="B1768" s="1"/>
      <c r="C1768" s="1"/>
      <c r="D1768" s="1"/>
      <c r="E1768" s="2"/>
      <c r="F1768" s="1"/>
      <c r="G1768" s="3"/>
      <c r="H1768" s="4"/>
      <c r="I1768"/>
    </row>
    <row r="1769" spans="2:9" x14ac:dyDescent="0.2">
      <c r="B1769" s="1"/>
      <c r="C1769" s="1"/>
      <c r="D1769" s="1"/>
      <c r="E1769" s="2"/>
      <c r="F1769" s="1"/>
      <c r="G1769" s="3"/>
      <c r="H1769" s="4"/>
      <c r="I1769"/>
    </row>
    <row r="1770" spans="2:9" x14ac:dyDescent="0.2">
      <c r="B1770" s="1"/>
      <c r="C1770" s="1"/>
      <c r="D1770" s="1"/>
      <c r="E1770" s="2"/>
      <c r="F1770" s="1"/>
      <c r="G1770" s="3"/>
      <c r="H1770" s="4"/>
      <c r="I1770"/>
    </row>
    <row r="1771" spans="2:9" x14ac:dyDescent="0.2">
      <c r="B1771" s="1"/>
      <c r="C1771" s="1"/>
      <c r="D1771" s="1"/>
      <c r="E1771" s="2"/>
      <c r="F1771" s="1"/>
      <c r="G1771" s="3"/>
      <c r="H1771" s="4"/>
      <c r="I1771"/>
    </row>
    <row r="1772" spans="2:9" x14ac:dyDescent="0.2">
      <c r="B1772" s="1"/>
      <c r="C1772" s="1"/>
      <c r="D1772" s="1"/>
      <c r="E1772" s="2"/>
      <c r="F1772" s="1"/>
      <c r="G1772" s="3"/>
      <c r="H1772" s="4"/>
      <c r="I1772"/>
    </row>
    <row r="1773" spans="2:9" x14ac:dyDescent="0.2">
      <c r="B1773" s="1"/>
      <c r="C1773" s="1"/>
      <c r="D1773" s="1"/>
      <c r="E1773" s="2"/>
      <c r="F1773" s="1"/>
      <c r="G1773" s="3"/>
      <c r="H1773" s="4"/>
      <c r="I1773"/>
    </row>
    <row r="1774" spans="2:9" x14ac:dyDescent="0.2">
      <c r="B1774" s="1"/>
      <c r="C1774" s="1"/>
      <c r="D1774" s="1"/>
      <c r="E1774" s="2"/>
      <c r="F1774" s="1"/>
      <c r="G1774" s="3"/>
      <c r="H1774" s="4"/>
      <c r="I1774"/>
    </row>
    <row r="1775" spans="2:9" x14ac:dyDescent="0.2">
      <c r="B1775" s="1"/>
      <c r="C1775" s="1"/>
      <c r="D1775" s="1"/>
      <c r="E1775" s="2"/>
      <c r="F1775" s="1"/>
      <c r="G1775" s="3"/>
      <c r="H1775" s="4"/>
      <c r="I1775"/>
    </row>
    <row r="1776" spans="2:9" x14ac:dyDescent="0.2">
      <c r="B1776" s="1"/>
      <c r="C1776" s="1"/>
      <c r="D1776" s="1"/>
      <c r="E1776" s="2"/>
      <c r="F1776" s="1"/>
      <c r="G1776" s="3"/>
      <c r="H1776" s="4"/>
      <c r="I1776"/>
    </row>
    <row r="1777" spans="2:9" x14ac:dyDescent="0.2">
      <c r="B1777" s="1"/>
      <c r="C1777" s="1"/>
      <c r="D1777" s="1"/>
      <c r="E1777" s="2"/>
      <c r="F1777" s="1"/>
      <c r="G1777" s="3"/>
      <c r="H1777" s="4"/>
      <c r="I1777"/>
    </row>
    <row r="1778" spans="2:9" x14ac:dyDescent="0.2">
      <c r="B1778" s="1"/>
      <c r="C1778" s="1"/>
      <c r="D1778" s="1"/>
      <c r="E1778" s="2"/>
      <c r="F1778" s="1"/>
      <c r="G1778" s="3"/>
      <c r="H1778" s="4"/>
      <c r="I1778"/>
    </row>
    <row r="1779" spans="2:9" x14ac:dyDescent="0.2">
      <c r="B1779" s="1"/>
      <c r="C1779" s="1"/>
      <c r="D1779" s="1"/>
      <c r="E1779" s="2"/>
      <c r="F1779" s="1"/>
      <c r="G1779" s="3"/>
      <c r="H1779" s="4"/>
      <c r="I1779"/>
    </row>
    <row r="1780" spans="2:9" x14ac:dyDescent="0.2">
      <c r="B1780" s="1"/>
      <c r="C1780" s="1"/>
      <c r="D1780" s="1"/>
      <c r="E1780" s="2"/>
      <c r="F1780" s="1"/>
      <c r="G1780" s="3"/>
      <c r="H1780" s="4"/>
      <c r="I1780"/>
    </row>
    <row r="1781" spans="2:9" x14ac:dyDescent="0.2">
      <c r="B1781" s="1"/>
      <c r="C1781" s="1"/>
      <c r="D1781" s="1"/>
      <c r="E1781" s="2"/>
      <c r="F1781" s="1"/>
      <c r="G1781" s="3"/>
      <c r="H1781" s="4"/>
      <c r="I1781"/>
    </row>
    <row r="1782" spans="2:9" x14ac:dyDescent="0.2">
      <c r="B1782" s="1"/>
      <c r="C1782" s="1"/>
      <c r="D1782" s="1"/>
      <c r="E1782" s="2"/>
      <c r="F1782" s="1"/>
      <c r="G1782" s="3"/>
      <c r="H1782" s="4"/>
      <c r="I1782"/>
    </row>
    <row r="1783" spans="2:9" x14ac:dyDescent="0.2">
      <c r="B1783" s="1"/>
      <c r="C1783" s="1"/>
      <c r="D1783" s="1"/>
      <c r="E1783" s="2"/>
      <c r="F1783" s="1"/>
      <c r="G1783" s="3"/>
      <c r="H1783" s="4"/>
      <c r="I1783"/>
    </row>
    <row r="1784" spans="2:9" x14ac:dyDescent="0.2">
      <c r="B1784" s="1"/>
      <c r="C1784" s="1"/>
      <c r="D1784" s="1"/>
      <c r="E1784" s="2"/>
      <c r="F1784" s="1"/>
      <c r="G1784" s="3"/>
      <c r="H1784" s="4"/>
      <c r="I1784"/>
    </row>
    <row r="1785" spans="2:9" x14ac:dyDescent="0.2">
      <c r="B1785" s="1"/>
      <c r="C1785" s="1"/>
      <c r="D1785" s="1"/>
      <c r="E1785" s="2"/>
      <c r="F1785" s="1"/>
      <c r="G1785" s="3"/>
      <c r="H1785" s="4"/>
      <c r="I1785"/>
    </row>
    <row r="1786" spans="2:9" x14ac:dyDescent="0.2">
      <c r="B1786" s="1"/>
      <c r="C1786" s="1"/>
      <c r="D1786" s="1"/>
      <c r="E1786" s="2"/>
      <c r="F1786" s="1"/>
      <c r="G1786" s="3"/>
      <c r="H1786" s="4"/>
      <c r="I1786"/>
    </row>
    <row r="1787" spans="2:9" x14ac:dyDescent="0.2">
      <c r="B1787" s="1"/>
      <c r="C1787" s="1"/>
      <c r="D1787" s="1"/>
      <c r="E1787" s="2"/>
      <c r="F1787" s="1"/>
      <c r="G1787" s="3"/>
      <c r="H1787" s="4"/>
      <c r="I1787"/>
    </row>
    <row r="1788" spans="2:9" x14ac:dyDescent="0.2">
      <c r="B1788" s="1"/>
      <c r="C1788" s="1"/>
      <c r="D1788" s="1"/>
      <c r="E1788" s="2"/>
      <c r="F1788" s="1"/>
      <c r="G1788" s="3"/>
      <c r="H1788" s="4"/>
      <c r="I1788"/>
    </row>
    <row r="1789" spans="2:9" x14ac:dyDescent="0.2">
      <c r="B1789" s="1"/>
      <c r="C1789" s="1"/>
      <c r="D1789" s="1"/>
      <c r="E1789" s="2"/>
      <c r="F1789" s="1"/>
      <c r="G1789" s="3"/>
      <c r="H1789" s="4"/>
      <c r="I1789"/>
    </row>
    <row r="1790" spans="2:9" x14ac:dyDescent="0.2">
      <c r="B1790" s="1"/>
      <c r="C1790" s="1"/>
      <c r="D1790" s="1"/>
      <c r="E1790" s="2"/>
      <c r="F1790" s="1"/>
      <c r="G1790" s="3"/>
      <c r="H1790" s="4"/>
      <c r="I1790"/>
    </row>
    <row r="1791" spans="2:9" x14ac:dyDescent="0.2">
      <c r="B1791" s="1"/>
      <c r="C1791" s="1"/>
      <c r="D1791" s="1"/>
      <c r="E1791" s="2"/>
      <c r="F1791" s="1"/>
      <c r="G1791" s="3"/>
      <c r="H1791" s="4"/>
      <c r="I1791"/>
    </row>
    <row r="1792" spans="2:9" x14ac:dyDescent="0.2">
      <c r="B1792" s="1"/>
      <c r="C1792" s="1"/>
      <c r="D1792" s="1"/>
      <c r="E1792" s="2"/>
      <c r="F1792" s="1"/>
      <c r="G1792" s="3"/>
      <c r="H1792" s="4"/>
      <c r="I1792"/>
    </row>
    <row r="1793" spans="2:9" x14ac:dyDescent="0.2">
      <c r="B1793" s="1"/>
      <c r="C1793" s="1"/>
      <c r="D1793" s="1"/>
      <c r="E1793" s="2"/>
      <c r="F1793" s="1"/>
      <c r="G1793" s="3"/>
      <c r="H1793" s="4"/>
      <c r="I1793"/>
    </row>
    <row r="1794" spans="2:9" x14ac:dyDescent="0.2">
      <c r="B1794" s="1"/>
      <c r="C1794" s="1"/>
      <c r="D1794" s="1"/>
      <c r="E1794" s="2"/>
      <c r="F1794" s="1"/>
      <c r="G1794" s="3"/>
      <c r="H1794" s="4"/>
      <c r="I1794"/>
    </row>
    <row r="1795" spans="2:9" x14ac:dyDescent="0.2">
      <c r="B1795" s="1"/>
      <c r="C1795" s="1"/>
      <c r="D1795" s="1"/>
      <c r="E1795" s="2"/>
      <c r="F1795" s="1"/>
      <c r="G1795" s="3"/>
      <c r="H1795" s="4"/>
      <c r="I1795"/>
    </row>
    <row r="1796" spans="2:9" x14ac:dyDescent="0.2">
      <c r="B1796" s="1"/>
      <c r="C1796" s="1"/>
      <c r="D1796" s="1"/>
      <c r="E1796" s="2"/>
      <c r="F1796" s="1"/>
      <c r="G1796" s="3"/>
      <c r="H1796" s="4"/>
      <c r="I1796"/>
    </row>
    <row r="1797" spans="2:9" x14ac:dyDescent="0.2">
      <c r="B1797" s="1"/>
      <c r="C1797" s="1"/>
      <c r="D1797" s="1"/>
      <c r="E1797" s="2"/>
      <c r="F1797" s="1"/>
      <c r="G1797" s="3"/>
      <c r="H1797" s="4"/>
      <c r="I1797"/>
    </row>
    <row r="1798" spans="2:9" x14ac:dyDescent="0.2">
      <c r="B1798" s="1"/>
      <c r="C1798" s="1"/>
      <c r="D1798" s="1"/>
      <c r="E1798" s="2"/>
      <c r="F1798" s="1"/>
      <c r="G1798" s="3"/>
      <c r="H1798" s="4"/>
      <c r="I1798"/>
    </row>
    <row r="1799" spans="2:9" x14ac:dyDescent="0.2">
      <c r="B1799" s="1"/>
      <c r="C1799" s="1"/>
      <c r="D1799" s="1"/>
      <c r="E1799" s="2"/>
      <c r="F1799" s="1"/>
      <c r="G1799" s="3"/>
      <c r="H1799" s="4"/>
      <c r="I1799"/>
    </row>
    <row r="1800" spans="2:9" x14ac:dyDescent="0.2">
      <c r="B1800" s="1"/>
      <c r="C1800" s="1"/>
      <c r="D1800" s="1"/>
      <c r="E1800" s="2"/>
      <c r="F1800" s="1"/>
      <c r="G1800" s="3"/>
      <c r="H1800" s="4"/>
      <c r="I1800"/>
    </row>
    <row r="1801" spans="2:9" x14ac:dyDescent="0.2">
      <c r="B1801" s="1"/>
      <c r="C1801" s="1"/>
      <c r="D1801" s="1"/>
      <c r="E1801" s="2"/>
      <c r="F1801" s="1"/>
      <c r="G1801" s="3"/>
      <c r="H1801" s="4"/>
      <c r="I1801"/>
    </row>
    <row r="1802" spans="2:9" x14ac:dyDescent="0.2">
      <c r="B1802" s="1"/>
      <c r="C1802" s="1"/>
      <c r="D1802" s="1"/>
      <c r="E1802" s="2"/>
      <c r="F1802" s="1"/>
      <c r="G1802" s="3"/>
      <c r="H1802" s="4"/>
      <c r="I1802"/>
    </row>
    <row r="1803" spans="2:9" x14ac:dyDescent="0.2">
      <c r="B1803" s="1"/>
      <c r="C1803" s="1"/>
      <c r="D1803" s="1"/>
      <c r="E1803" s="2"/>
      <c r="F1803" s="1"/>
      <c r="G1803" s="3"/>
      <c r="H1803" s="4"/>
      <c r="I1803"/>
    </row>
    <row r="1804" spans="2:9" x14ac:dyDescent="0.2">
      <c r="B1804" s="1"/>
      <c r="C1804" s="1"/>
      <c r="D1804" s="1"/>
      <c r="E1804" s="2"/>
      <c r="F1804" s="1"/>
      <c r="G1804" s="3"/>
      <c r="H1804" s="4"/>
      <c r="I1804"/>
    </row>
    <row r="1805" spans="2:9" x14ac:dyDescent="0.2">
      <c r="B1805" s="1"/>
      <c r="C1805" s="1"/>
      <c r="D1805" s="1"/>
      <c r="E1805" s="2"/>
      <c r="F1805" s="1"/>
      <c r="G1805" s="3"/>
      <c r="H1805" s="4"/>
      <c r="I1805"/>
    </row>
    <row r="1806" spans="2:9" x14ac:dyDescent="0.2">
      <c r="B1806" s="1"/>
      <c r="C1806" s="1"/>
      <c r="D1806" s="1"/>
      <c r="E1806" s="2"/>
      <c r="F1806" s="1"/>
      <c r="G1806" s="3"/>
      <c r="H1806" s="4"/>
      <c r="I1806"/>
    </row>
    <row r="1807" spans="2:9" x14ac:dyDescent="0.2">
      <c r="B1807" s="1"/>
      <c r="C1807" s="1"/>
      <c r="D1807" s="1"/>
      <c r="E1807" s="2"/>
      <c r="F1807" s="1"/>
      <c r="G1807" s="3"/>
      <c r="H1807" s="4"/>
      <c r="I1807"/>
    </row>
    <row r="1808" spans="2:9" x14ac:dyDescent="0.2">
      <c r="B1808" s="1"/>
      <c r="C1808" s="1"/>
      <c r="D1808" s="1"/>
      <c r="E1808" s="2"/>
      <c r="F1808" s="1"/>
      <c r="G1808" s="3"/>
      <c r="H1808" s="4"/>
      <c r="I1808"/>
    </row>
    <row r="1809" spans="2:9" x14ac:dyDescent="0.2">
      <c r="B1809" s="1"/>
      <c r="C1809" s="1"/>
      <c r="D1809" s="1"/>
      <c r="E1809" s="2"/>
      <c r="F1809" s="1"/>
      <c r="G1809" s="3"/>
      <c r="H1809" s="4"/>
      <c r="I1809"/>
    </row>
    <row r="1810" spans="2:9" x14ac:dyDescent="0.2">
      <c r="B1810" s="1"/>
      <c r="C1810" s="1"/>
      <c r="D1810" s="1"/>
      <c r="E1810" s="2"/>
      <c r="F1810" s="1"/>
      <c r="G1810" s="3"/>
      <c r="H1810" s="4"/>
      <c r="I1810"/>
    </row>
    <row r="1811" spans="2:9" x14ac:dyDescent="0.2">
      <c r="B1811" s="1"/>
      <c r="C1811" s="1"/>
      <c r="D1811" s="1"/>
      <c r="E1811" s="2"/>
      <c r="F1811" s="1"/>
      <c r="G1811" s="3"/>
      <c r="H1811" s="4"/>
      <c r="I1811"/>
    </row>
    <row r="1812" spans="2:9" x14ac:dyDescent="0.2">
      <c r="B1812" s="1"/>
      <c r="C1812" s="1"/>
      <c r="D1812" s="1"/>
      <c r="E1812" s="2"/>
      <c r="F1812" s="1"/>
      <c r="G1812" s="3"/>
      <c r="H1812" s="4"/>
      <c r="I1812"/>
    </row>
    <row r="1813" spans="2:9" x14ac:dyDescent="0.2">
      <c r="B1813" s="1"/>
      <c r="C1813" s="1"/>
      <c r="D1813" s="1"/>
      <c r="E1813" s="2"/>
      <c r="F1813" s="1"/>
      <c r="G1813" s="3"/>
      <c r="H1813" s="4"/>
      <c r="I1813"/>
    </row>
    <row r="1814" spans="2:9" x14ac:dyDescent="0.2">
      <c r="B1814" s="1"/>
      <c r="C1814" s="1"/>
      <c r="D1814" s="1"/>
      <c r="E1814" s="2"/>
      <c r="F1814" s="1"/>
      <c r="G1814" s="3"/>
      <c r="H1814" s="4"/>
      <c r="I1814"/>
    </row>
    <row r="1815" spans="2:9" x14ac:dyDescent="0.2">
      <c r="B1815" s="1"/>
      <c r="C1815" s="1"/>
      <c r="D1815" s="1"/>
      <c r="E1815" s="2"/>
      <c r="F1815" s="1"/>
      <c r="G1815" s="3"/>
      <c r="H1815" s="4"/>
      <c r="I1815"/>
    </row>
    <row r="1816" spans="2:9" x14ac:dyDescent="0.2">
      <c r="B1816" s="1"/>
      <c r="C1816" s="1"/>
      <c r="D1816" s="1"/>
      <c r="E1816" s="2"/>
      <c r="F1816" s="1"/>
      <c r="G1816" s="3"/>
      <c r="H1816" s="4"/>
      <c r="I1816"/>
    </row>
    <row r="1817" spans="2:9" x14ac:dyDescent="0.2">
      <c r="B1817" s="1"/>
      <c r="C1817" s="1"/>
      <c r="D1817" s="1"/>
      <c r="E1817" s="2"/>
      <c r="F1817" s="1"/>
      <c r="G1817" s="3"/>
      <c r="H1817" s="4"/>
      <c r="I1817"/>
    </row>
  </sheetData>
  <autoFilter ref="B1:B1817"/>
  <mergeCells count="8">
    <mergeCell ref="A411:B4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 6.5 ДС МЕР проч</vt:lpstr>
      <vt:lpstr>прил 6.4 ДС МЕР ЦНС</vt:lpstr>
      <vt:lpstr>прил 6.3 ДС МЕР ОДА</vt:lpstr>
      <vt:lpstr>прил 6.2 ДС ЗПТ</vt:lpstr>
      <vt:lpstr>прил 6.1 ДС</vt:lpstr>
      <vt:lpstr>прил 5.4 АПП ДН</vt:lpstr>
      <vt:lpstr>прил 5.3 АПП обр</vt:lpstr>
      <vt:lpstr>прил 5.2 АПП ЗПТ</vt:lpstr>
      <vt:lpstr>прил 5.1 АПП неотлож</vt:lpstr>
      <vt:lpstr>прил 4 ФАП</vt:lpstr>
      <vt:lpstr>прил 3 подуш гин.</vt:lpstr>
      <vt:lpstr>прил 2 подуш стом.</vt:lpstr>
      <vt:lpstr>прил 1 подуш тер.</vt:lpstr>
      <vt:lpstr>'прил 6.1 ДС'!Область_печати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2023-08-28T07:13:41Z</cp:lastPrinted>
  <dcterms:modified xsi:type="dcterms:W3CDTF">2023-08-30T07:16:40Z</dcterms:modified>
</cp:coreProperties>
</file>